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14.xml" ContentType="application/vnd.openxmlformats-officedocument.spreadsheetml.table+xml"/>
  <Override PartName="/xl/tables/table18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17.xml" ContentType="application/vnd.openxmlformats-officedocument.spreadsheetml.table+xml"/>
  <Override PartName="/xl/tables/table19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7" yWindow="32767" windowWidth="28800" windowHeight="11865" tabRatio="710" activeTab="0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'1ºPASSO'!$A$1:$P$37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0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<sst xmlns="http://schemas.openxmlformats.org/spreadsheetml/2006/main" count="510" uniqueCount="136">
  <si>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</si>
  <si>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</si>
  <si>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</si>
  <si>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</si>
  <si>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</si>
  <si>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</si>
  <si>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</si>
  <si>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</si>
  <si>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</si>
  <si>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</si>
  <si>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</si>
  <si>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</si>
  <si>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</si>
  <si>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</si>
  <si>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</si>
  <si>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</si>
  <si>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</si>
  <si>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</si>
  <si>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</si>
  <si>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</si>
  <si>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</si>
  <si>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</si>
  <si>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</si>
  <si>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</si>
  <si>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</si>
  <si>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</si>
  <si>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</si>
  <si>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</si>
  <si>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</si>
  <si>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</si>
  <si>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>QUADRO DE USOS E FONTES SUBVENÇÃO ECONÔMICA</t>
  </si>
  <si>
    <t xml:space="preserve">          Retornar ao Menu Principal</t>
  </si>
  <si>
    <t>PROPOSTA DE NOVA RELAÇÃO DE ITENS DO PROJETO DE SUBVENÇÃO ECONÔMICA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</si>
  <si>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</si>
  <si>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</si>
  <si>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</si>
  <si>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</si>
  <si>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</si>
  <si>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</si>
  <si>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</si>
  <si>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</si>
  <si>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</si>
  <si>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</si>
  <si>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</si>
  <si>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</si>
  <si>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</si>
  <si>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</si>
  <si>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</si>
  <si>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</si>
  <si>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</si>
  <si>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</si>
  <si>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</si>
  <si>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</si>
  <si>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</si>
  <si>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</si>
  <si>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</si>
  <si>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</si>
  <si>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</si>
  <si>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</si>
  <si>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</si>
  <si>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</si>
  <si>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</si>
  <si>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</si>
  <si>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</si>
  <si>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SUBVENÇÃO ECONÔMICA - FORMULÁRIOS DE REMANEJAMENTO FINANCEIRO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</si>
  <si>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</si>
  <si>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</si>
  <si>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</si>
  <si>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</si>
  <si>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</si>
  <si>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</si>
  <si>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</si>
  <si>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</si>
  <si>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</si>
  <si>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</si>
  <si>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</si>
  <si>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</si>
  <si>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</si>
  <si>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</si>
  <si>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</si>
  <si>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</si>
  <si>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</si>
  <si>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Empresa:</t>
  </si>
  <si>
    <t>Contrato: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</si>
  <si>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</si>
  <si>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</si>
  <si>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</si>
  <si>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</si>
  <si>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</si>
  <si>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</si>
  <si>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</si>
  <si>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</si>
  <si>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</si>
  <si>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</si>
  <si>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</si>
  <si>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</si>
  <si>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</si>
  <si>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</si>
  <si>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t xml:space="preserve">Contrato de           Subvenção Econômica 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</si>
  <si>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</si>
  <si>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</si>
  <si>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</si>
  <si>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</si>
  <si>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</si>
  <si>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</si>
  <si>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</si>
  <si>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</si>
  <si>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</si>
  <si>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</si>
  <si>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</si>
  <si>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</si>
  <si>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</si>
  <si>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</si>
  <si>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</si>
  <si>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</si>
  <si>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</si>
  <si>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</si>
  <si>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</si>
  <si>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</si>
  <si>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</si>
  <si>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</si>
  <si>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</si>
  <si>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</si>
  <si>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</si>
  <si>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</si>
  <si>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>DEPARTAMENTO DE PRESTAÇÃO DE CONTAS DA DIRETORIA DE INOVAÇÃO - DPCI</t>
  </si>
  <si>
    <t>FINEP - FINANCIADORA DE ESTUDOS E PROJETOS</t>
  </si>
  <si>
    <t xml:space="preserve">DEPARTAMENTO DE PRESTAÇÃO DE CONTAS </t>
  </si>
  <si>
    <t>FINEP- FINANCIADORA DE ESTUDOS E PROJETOS</t>
  </si>
  <si>
    <t>DEPARTAMENTO DE PRESTAÇÃO DE CONTAS</t>
  </si>
  <si>
    <t>SUBVENÇÃO ECONÔMICA - FORMULÁRIOS DE REMAJEMENTO FINANCEIRO</t>
  </si>
  <si>
    <t>FINANCIADORA DE ESTUDOS E PROJETOS</t>
  </si>
  <si>
    <t>FINANCIADORA DE ESTUDOS E PROJETOS - FINEP</t>
  </si>
  <si>
    <t>Versão: Maio 2024</t>
  </si>
  <si>
    <r>
      <t>7º PASSO - Salve a planilha e a envie em formato PDF/A para cp_protocolo@finep.gov.br com cópia para o analista operacional do projeto.</t>
    </r>
    <r>
      <rPr>
        <sz val="10"/>
        <color indexed="9"/>
        <rFont val="Arial"/>
        <family val="2"/>
      </rPr>
      <t xml:space="preserve">
</t>
    </r>
  </si>
  <si>
    <t>Ordenador de Despesas (assinatura)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</si>
</sst>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9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0" borderId="5" applyNumberFormat="0" applyAlignment="0" applyProtection="0"/>
    <xf numFmtId="16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89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0" fillId="36" borderId="0" xfId="0" applyFont="1" applyFill="1" applyBorder="1" applyAlignment="1">
      <alignment horizontal="justify" vertical="justify" wrapText="1"/>
    </xf>
    <xf numFmtId="0" fontId="92" fillId="36" borderId="47" xfId="0" applyFont="1" applyFill="1" applyBorder="1" applyAlignment="1" applyProtection="1">
      <alignment/>
      <protection/>
    </xf>
    <xf numFmtId="0" fontId="93" fillId="36" borderId="0" xfId="0" applyFont="1" applyFill="1" applyBorder="1" applyAlignment="1" applyProtection="1">
      <alignment/>
      <protection/>
    </xf>
    <xf numFmtId="0" fontId="94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3" fillId="36" borderId="15" xfId="0" applyFont="1" applyFill="1" applyBorder="1" applyAlignment="1" applyProtection="1">
      <alignment horizontal="center"/>
      <protection locked="0"/>
    </xf>
    <xf numFmtId="170" fontId="93" fillId="36" borderId="16" xfId="46" applyFont="1" applyFill="1" applyBorder="1" applyAlignment="1" applyProtection="1">
      <alignment/>
      <protection hidden="1"/>
    </xf>
    <xf numFmtId="170" fontId="93" fillId="36" borderId="16" xfId="46" applyFont="1" applyFill="1" applyBorder="1" applyAlignment="1" applyProtection="1">
      <alignment/>
      <protection/>
    </xf>
    <xf numFmtId="170" fontId="93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3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3" fillId="36" borderId="49" xfId="0" applyFont="1" applyFill="1" applyBorder="1" applyAlignment="1" applyProtection="1">
      <alignment horizontal="center" vertical="center" wrapText="1"/>
      <protection locked="0"/>
    </xf>
    <xf numFmtId="170" fontId="93" fillId="36" borderId="50" xfId="46" applyFont="1" applyFill="1" applyBorder="1" applyAlignment="1" applyProtection="1">
      <alignment vertical="center" wrapText="1"/>
      <protection hidden="1"/>
    </xf>
    <xf numFmtId="9" fontId="93" fillId="36" borderId="50" xfId="50" applyFont="1" applyFill="1" applyBorder="1" applyAlignment="1" applyProtection="1">
      <alignment horizontal="center" vertical="center" wrapText="1"/>
      <protection hidden="1"/>
    </xf>
    <xf numFmtId="9" fontId="93" fillId="36" borderId="51" xfId="50" applyFont="1" applyFill="1" applyBorder="1" applyAlignment="1" applyProtection="1">
      <alignment horizontal="center" vertical="center" wrapText="1"/>
      <protection hidden="1"/>
    </xf>
    <xf numFmtId="170" fontId="93" fillId="36" borderId="52" xfId="46" applyFont="1" applyFill="1" applyBorder="1" applyAlignment="1" applyProtection="1">
      <alignment vertical="center" wrapText="1"/>
      <protection hidden="1"/>
    </xf>
    <xf numFmtId="0" fontId="93" fillId="36" borderId="53" xfId="0" applyFont="1" applyFill="1" applyBorder="1" applyAlignment="1" applyProtection="1">
      <alignment horizontal="center" vertical="center" wrapText="1"/>
      <protection locked="0"/>
    </xf>
    <xf numFmtId="9" fontId="93" fillId="36" borderId="54" xfId="50" applyFont="1" applyFill="1" applyBorder="1" applyAlignment="1" applyProtection="1">
      <alignment horizontal="center" vertical="center" wrapText="1"/>
      <protection hidden="1"/>
    </xf>
    <xf numFmtId="170" fontId="93" fillId="36" borderId="55" xfId="46" applyFont="1" applyFill="1" applyBorder="1" applyAlignment="1" applyProtection="1">
      <alignment vertical="center" wrapText="1"/>
      <protection hidden="1"/>
    </xf>
    <xf numFmtId="170" fontId="93" fillId="36" borderId="56" xfId="46" applyFont="1" applyFill="1" applyBorder="1" applyAlignment="1" applyProtection="1">
      <alignment vertical="center" wrapText="1"/>
      <protection hidden="1"/>
    </xf>
    <xf numFmtId="170" fontId="93" fillId="36" borderId="28" xfId="46" applyFont="1" applyFill="1" applyBorder="1" applyAlignment="1" applyProtection="1">
      <alignment horizontal="center" wrapText="1"/>
      <protection hidden="1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3" fillId="36" borderId="45" xfId="0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5" fillId="0" borderId="0" xfId="0" applyFont="1" applyBorder="1" applyAlignment="1">
      <alignment horizontal="center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3" fillId="36" borderId="28" xfId="0" applyNumberFormat="1" applyFont="1" applyFill="1" applyBorder="1" applyAlignment="1" applyProtection="1">
      <alignment wrapText="1"/>
      <protection locked="0"/>
    </xf>
    <xf numFmtId="170" fontId="93" fillId="36" borderId="36" xfId="46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3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32" borderId="0" xfId="0" applyFont="1" applyFill="1" applyAlignment="1" applyProtection="1">
      <alignment horizontal="center"/>
      <protection/>
    </xf>
    <xf numFmtId="0" fontId="95" fillId="36" borderId="47" xfId="0" applyFont="1" applyFill="1" applyBorder="1" applyAlignment="1" applyProtection="1">
      <alignment horizontal="left"/>
      <protection/>
    </xf>
    <xf numFmtId="0" fontId="95" fillId="36" borderId="0" xfId="0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left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170" fontId="2" fillId="35" borderId="23" xfId="46" applyFont="1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93" fillId="36" borderId="43" xfId="0" applyFont="1" applyFill="1" applyBorder="1" applyAlignment="1">
      <alignment horizontal="left" vertical="justify" wrapText="1"/>
    </xf>
    <xf numFmtId="0" fontId="90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2" fillId="36" borderId="58" xfId="0" applyFont="1" applyFill="1" applyBorder="1" applyAlignment="1">
      <alignment horizontal="left" vertical="justify" wrapText="1"/>
    </xf>
    <xf numFmtId="0" fontId="92" fillId="36" borderId="24" xfId="0" applyFont="1" applyFill="1" applyBorder="1" applyAlignment="1">
      <alignment horizontal="left" vertical="justify" wrapText="1"/>
    </xf>
    <xf numFmtId="0" fontId="92" fillId="36" borderId="47" xfId="0" applyFont="1" applyFill="1" applyBorder="1" applyAlignment="1">
      <alignment horizontal="left" vertical="justify" wrapText="1"/>
    </xf>
    <xf numFmtId="0" fontId="92" fillId="36" borderId="0" xfId="0" applyFont="1" applyFill="1" applyBorder="1" applyAlignment="1">
      <alignment horizontal="left" vertical="justify" wrapText="1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3" fillId="36" borderId="59" xfId="0" applyFont="1" applyFill="1" applyBorder="1" applyAlignment="1" applyProtection="1">
      <alignment horizontal="center" vertical="center"/>
      <protection locked="0"/>
    </xf>
    <xf numFmtId="0" fontId="93" fillId="36" borderId="49" xfId="0" applyFont="1" applyFill="1" applyBorder="1" applyAlignment="1" applyProtection="1">
      <alignment horizontal="center" vertical="center"/>
      <protection locked="0"/>
    </xf>
    <xf numFmtId="0" fontId="93" fillId="36" borderId="60" xfId="0" applyFont="1" applyFill="1" applyBorder="1" applyAlignment="1" applyProtection="1">
      <alignment horizontal="center" vertical="center" wrapText="1"/>
      <protection locked="0"/>
    </xf>
    <xf numFmtId="0" fontId="93" fillId="36" borderId="50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7" fillId="36" borderId="31" xfId="0" applyFont="1" applyFill="1" applyBorder="1" applyAlignment="1" applyProtection="1">
      <alignment horizontal="center" wrapText="1"/>
      <protection locked="0"/>
    </xf>
    <xf numFmtId="0" fontId="97" fillId="36" borderId="10" xfId="0" applyFont="1" applyFill="1" applyBorder="1" applyAlignment="1" applyProtection="1">
      <alignment horizontal="center" wrapText="1"/>
      <protection locked="0"/>
    </xf>
    <xf numFmtId="0" fontId="97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93" fillId="36" borderId="36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7" fillId="36" borderId="28" xfId="0" applyFont="1" applyFill="1" applyBorder="1" applyAlignment="1" applyProtection="1">
      <alignment horizontal="center" wrapText="1"/>
      <protection locked="0"/>
    </xf>
    <xf numFmtId="0" fontId="93" fillId="36" borderId="45" xfId="0" applyNumberFormat="1" applyFont="1" applyFill="1" applyBorder="1" applyAlignment="1" applyProtection="1">
      <alignment horizontal="center" wrapText="1"/>
      <protection locked="0"/>
    </xf>
    <xf numFmtId="0" fontId="93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4" xfId="0" applyFont="1" applyFill="1" applyBorder="1" applyAlignment="1" applyProtection="1">
      <alignment horizontal="center" vertical="center" wrapText="1"/>
      <protection/>
    </xf>
    <xf numFmtId="4" fontId="93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4" xfId="46" applyFont="1" applyBorder="1" applyAlignment="1" applyProtection="1">
      <alignment horizontal="center" wrapText="1"/>
      <protection/>
    </xf>
    <xf numFmtId="4" fontId="93" fillId="36" borderId="45" xfId="0" applyNumberFormat="1" applyFont="1" applyFill="1" applyBorder="1" applyAlignment="1" applyProtection="1">
      <alignment horizontal="center" wrapText="1"/>
      <protection locked="0"/>
    </xf>
    <xf numFmtId="4" fontId="93" fillId="36" borderId="57" xfId="0" applyNumberFormat="1" applyFont="1" applyFill="1" applyBorder="1" applyAlignment="1" applyProtection="1">
      <alignment horizontal="center" wrapText="1"/>
      <protection locked="0"/>
    </xf>
    <xf numFmtId="4" fontId="93" fillId="36" borderId="36" xfId="0" applyNumberFormat="1" applyFont="1" applyFill="1" applyBorder="1" applyAlignment="1" applyProtection="1">
      <alignment horizontal="center" wrapText="1"/>
      <protection locked="0"/>
    </xf>
    <xf numFmtId="0" fontId="93" fillId="36" borderId="28" xfId="0" applyFont="1" applyFill="1" applyBorder="1" applyAlignment="1" applyProtection="1">
      <alignment horizontal="center" wrapText="1"/>
      <protection locked="0"/>
    </xf>
    <xf numFmtId="0" fontId="97" fillId="36" borderId="45" xfId="0" applyFont="1" applyFill="1" applyBorder="1" applyAlignment="1" applyProtection="1">
      <alignment horizontal="center" wrapText="1"/>
      <protection locked="0"/>
    </xf>
    <xf numFmtId="0" fontId="97" fillId="36" borderId="57" xfId="0" applyFont="1" applyFill="1" applyBorder="1" applyAlignment="1" applyProtection="1">
      <alignment horizontal="center" wrapText="1"/>
      <protection locked="0"/>
    </xf>
    <xf numFmtId="0" fontId="97" fillId="36" borderId="36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3" fillId="36" borderId="38" xfId="0" applyFont="1" applyFill="1" applyBorder="1" applyAlignment="1" applyProtection="1">
      <alignment horizontal="center" vertical="center" wrapText="1"/>
      <protection locked="0"/>
    </xf>
    <xf numFmtId="0" fontId="93" fillId="36" borderId="65" xfId="0" applyFont="1" applyFill="1" applyBorder="1" applyAlignment="1" applyProtection="1">
      <alignment horizontal="center" vertical="center" wrapText="1"/>
      <protection locked="0"/>
    </xf>
    <xf numFmtId="0" fontId="93" fillId="36" borderId="66" xfId="0" applyFont="1" applyFill="1" applyBorder="1" applyAlignment="1" applyProtection="1">
      <alignment horizontal="center" vertical="center" wrapText="1"/>
      <protection locked="0"/>
    </xf>
    <xf numFmtId="0" fontId="93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3" fillId="36" borderId="11" xfId="0" applyFont="1" applyFill="1" applyBorder="1" applyAlignment="1" applyProtection="1">
      <alignment horizontal="center" vertical="center"/>
      <protection locked="0"/>
    </xf>
    <xf numFmtId="0" fontId="93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93" fillId="36" borderId="45" xfId="0" applyFont="1" applyFill="1" applyBorder="1" applyAlignment="1" applyProtection="1">
      <alignment horizontal="center"/>
      <protection locked="0"/>
    </xf>
    <xf numFmtId="0" fontId="93" fillId="36" borderId="57" xfId="0" applyFont="1" applyFill="1" applyBorder="1" applyAlignment="1" applyProtection="1">
      <alignment horizontal="center"/>
      <protection locked="0"/>
    </xf>
    <xf numFmtId="0" fontId="93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93" fillId="36" borderId="28" xfId="0" applyNumberFormat="1" applyFont="1" applyFill="1" applyBorder="1" applyAlignment="1" applyProtection="1">
      <alignment horizontal="center" wrapText="1"/>
      <protection locked="0"/>
    </xf>
    <xf numFmtId="0" fontId="93" fillId="36" borderId="6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8" fillId="0" borderId="0" xfId="0" applyFont="1" applyBorder="1" applyAlignment="1" applyProtection="1">
      <alignment horizontal="center"/>
      <protection/>
    </xf>
    <xf numFmtId="0" fontId="98" fillId="0" borderId="27" xfId="0" applyFont="1" applyBorder="1" applyAlignment="1" applyProtection="1">
      <alignment horizontal="center"/>
      <protection/>
    </xf>
    <xf numFmtId="0" fontId="98" fillId="0" borderId="0" xfId="0" applyFont="1" applyBorder="1" applyAlignment="1" applyProtection="1">
      <alignment horizontal="center" wrapText="1"/>
      <protection/>
    </xf>
    <xf numFmtId="0" fontId="98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6" xfId="0" applyFont="1" applyFill="1" applyBorder="1" applyAlignment="1">
      <alignment horizontal="left" vertical="justify" wrapText="1"/>
    </xf>
    <xf numFmtId="0" fontId="0" fillId="34" borderId="5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2" fillId="36" borderId="10" xfId="0" applyFont="1" applyFill="1" applyBorder="1" applyAlignment="1">
      <alignment horizontal="center" vertical="justify" wrapText="1"/>
    </xf>
    <xf numFmtId="0" fontId="2" fillId="36" borderId="70" xfId="0" applyFont="1" applyFill="1" applyBorder="1" applyAlignment="1">
      <alignment horizontal="center"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Anexo 2B_Rela&#231;&#227;o de Itens Contr'!A1" /><Relationship Id="rId6" Type="http://schemas.openxmlformats.org/officeDocument/2006/relationships/hyperlink" Target="#'Anexo 2B_Rela&#231;&#227;o de Itens Contr'!A1" /><Relationship Id="rId7" Type="http://schemas.openxmlformats.org/officeDocument/2006/relationships/hyperlink" Target="#'6&#186;PASSO'!A1" /><Relationship Id="rId8" Type="http://schemas.openxmlformats.org/officeDocument/2006/relationships/hyperlink" Target="#'6&#186;PASSO'!A1" /><Relationship Id="rId9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3A_Altera&#231;&#245;es'!A1" /><Relationship Id="rId3" Type="http://schemas.openxmlformats.org/officeDocument/2006/relationships/hyperlink" Target="#'Anexo 3A_Altera&#231;&#245;es'!A1" /><Relationship Id="rId4" Type="http://schemas.openxmlformats.org/officeDocument/2006/relationships/hyperlink" Target="#'Anexo 3B_Altera&#231;&#245;es'!A1" /><Relationship Id="rId5" Type="http://schemas.openxmlformats.org/officeDocument/2006/relationships/hyperlink" Target="#'Anexo 3B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16</xdr:row>
      <xdr:rowOff>0</xdr:rowOff>
    </xdr:from>
    <xdr:to>
      <xdr:col>6</xdr:col>
      <xdr:colOff>371475</xdr:colOff>
      <xdr:row>16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838575" y="2857500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16</xdr:row>
      <xdr:rowOff>0</xdr:rowOff>
    </xdr:from>
    <xdr:to>
      <xdr:col>6</xdr:col>
      <xdr:colOff>371475</xdr:colOff>
      <xdr:row>16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848100" y="2857500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0</xdr:rowOff>
    </xdr:from>
    <xdr:to>
      <xdr:col>6</xdr:col>
      <xdr:colOff>371475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838575" y="2857500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0</xdr:rowOff>
    </xdr:from>
    <xdr:to>
      <xdr:col>6</xdr:col>
      <xdr:colOff>371475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838575" y="2857500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19</xdr:row>
      <xdr:rowOff>38100</xdr:rowOff>
    </xdr:from>
    <xdr:to>
      <xdr:col>9</xdr:col>
      <xdr:colOff>219075</xdr:colOff>
      <xdr:row>22</xdr:row>
      <xdr:rowOff>76200</xdr:rowOff>
    </xdr:to>
    <xdr:sp>
      <xdr:nvSpPr>
        <xdr:cNvPr id="5" name="AutoShape 20"/>
        <xdr:cNvSpPr>
          <a:spLocks/>
        </xdr:cNvSpPr>
      </xdr:nvSpPr>
      <xdr:spPr>
        <a:xfrm>
          <a:off x="5019675" y="3409950"/>
          <a:ext cx="581025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20</xdr:row>
      <xdr:rowOff>57150</xdr:rowOff>
    </xdr:from>
    <xdr:to>
      <xdr:col>9</xdr:col>
      <xdr:colOff>161925</xdr:colOff>
      <xdr:row>21</xdr:row>
      <xdr:rowOff>66675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086350" y="3590925"/>
          <a:ext cx="4572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15</xdr:row>
      <xdr:rowOff>85725</xdr:rowOff>
    </xdr:from>
    <xdr:to>
      <xdr:col>20</xdr:col>
      <xdr:colOff>381000</xdr:colOff>
      <xdr:row>19</xdr:row>
      <xdr:rowOff>28575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029950" y="2781300"/>
          <a:ext cx="1438275" cy="61912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3</xdr:col>
      <xdr:colOff>285750</xdr:colOff>
      <xdr:row>5</xdr:row>
      <xdr:rowOff>28575</xdr:rowOff>
    </xdr:to>
    <xdr:pic>
      <xdr:nvPicPr>
        <xdr:cNvPr id="8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0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25</xdr:row>
      <xdr:rowOff>9525</xdr:rowOff>
    </xdr:from>
    <xdr:to>
      <xdr:col>1</xdr:col>
      <xdr:colOff>1362075</xdr:colOff>
      <xdr:row>28</xdr:row>
      <xdr:rowOff>47625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953250"/>
          <a:ext cx="361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1</xdr:col>
      <xdr:colOff>1238250</xdr:colOff>
      <xdr:row>5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9525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29</xdr:row>
      <xdr:rowOff>0</xdr:rowOff>
    </xdr:from>
    <xdr:to>
      <xdr:col>1</xdr:col>
      <xdr:colOff>1257300</xdr:colOff>
      <xdr:row>32</xdr:row>
      <xdr:rowOff>85725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753225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1</xdr:col>
      <xdr:colOff>1209675</xdr:colOff>
      <xdr:row>7</xdr:row>
      <xdr:rowOff>47625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524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771525</xdr:colOff>
      <xdr:row>180</xdr:row>
      <xdr:rowOff>47625</xdr:rowOff>
    </xdr:from>
    <xdr:to>
      <xdr:col>10</xdr:col>
      <xdr:colOff>9525</xdr:colOff>
      <xdr:row>183</xdr:row>
      <xdr:rowOff>66675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35337750"/>
          <a:ext cx="1238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3</xdr:col>
      <xdr:colOff>238125</xdr:colOff>
      <xdr:row>5</xdr:row>
      <xdr:rowOff>104775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47625"/>
          <a:ext cx="1743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25</xdr:row>
      <xdr:rowOff>47625</xdr:rowOff>
    </xdr:from>
    <xdr:to>
      <xdr:col>1</xdr:col>
      <xdr:colOff>1495425</xdr:colOff>
      <xdr:row>28</xdr:row>
      <xdr:rowOff>57150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800850"/>
          <a:ext cx="361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1114425</xdr:colOff>
      <xdr:row>5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050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371475</xdr:colOff>
      <xdr:row>26</xdr:row>
      <xdr:rowOff>28575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3714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9525</xdr:rowOff>
    </xdr:from>
    <xdr:to>
      <xdr:col>13</xdr:col>
      <xdr:colOff>314325</xdr:colOff>
      <xdr:row>25</xdr:row>
      <xdr:rowOff>19050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10525" y="4219575"/>
          <a:ext cx="247650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2</xdr:row>
      <xdr:rowOff>28575</xdr:rowOff>
    </xdr:from>
    <xdr:to>
      <xdr:col>9</xdr:col>
      <xdr:colOff>266700</xdr:colOff>
      <xdr:row>7</xdr:row>
      <xdr:rowOff>47625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19100"/>
          <a:ext cx="5562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14</xdr:row>
      <xdr:rowOff>38100</xdr:rowOff>
    </xdr:from>
    <xdr:to>
      <xdr:col>12</xdr:col>
      <xdr:colOff>209550</xdr:colOff>
      <xdr:row>17</xdr:row>
      <xdr:rowOff>76200</xdr:rowOff>
    </xdr:to>
    <xdr:sp>
      <xdr:nvSpPr>
        <xdr:cNvPr id="1" name="AutoShape 33"/>
        <xdr:cNvSpPr>
          <a:spLocks/>
        </xdr:cNvSpPr>
      </xdr:nvSpPr>
      <xdr:spPr>
        <a:xfrm>
          <a:off x="6924675" y="2390775"/>
          <a:ext cx="581025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15</xdr:row>
      <xdr:rowOff>47625</xdr:rowOff>
    </xdr:from>
    <xdr:to>
      <xdr:col>12</xdr:col>
      <xdr:colOff>161925</xdr:colOff>
      <xdr:row>16</xdr:row>
      <xdr:rowOff>57150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000875" y="2562225"/>
          <a:ext cx="4572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19</xdr:row>
      <xdr:rowOff>47625</xdr:rowOff>
    </xdr:from>
    <xdr:to>
      <xdr:col>12</xdr:col>
      <xdr:colOff>209550</xdr:colOff>
      <xdr:row>22</xdr:row>
      <xdr:rowOff>85725</xdr:rowOff>
    </xdr:to>
    <xdr:sp>
      <xdr:nvSpPr>
        <xdr:cNvPr id="3" name="AutoShape 35"/>
        <xdr:cNvSpPr>
          <a:spLocks/>
        </xdr:cNvSpPr>
      </xdr:nvSpPr>
      <xdr:spPr>
        <a:xfrm>
          <a:off x="6924675" y="3209925"/>
          <a:ext cx="581025" cy="5619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20</xdr:row>
      <xdr:rowOff>57150</xdr:rowOff>
    </xdr:from>
    <xdr:to>
      <xdr:col>12</xdr:col>
      <xdr:colOff>152400</xdr:colOff>
      <xdr:row>21</xdr:row>
      <xdr:rowOff>66675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000875" y="3419475"/>
          <a:ext cx="4476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200025</xdr:colOff>
      <xdr:row>5</xdr:row>
      <xdr:rowOff>28575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15</xdr:row>
      <xdr:rowOff>47625</xdr:rowOff>
    </xdr:from>
    <xdr:to>
      <xdr:col>12</xdr:col>
      <xdr:colOff>200025</xdr:colOff>
      <xdr:row>18</xdr:row>
      <xdr:rowOff>85725</xdr:rowOff>
    </xdr:to>
    <xdr:sp>
      <xdr:nvSpPr>
        <xdr:cNvPr id="1" name="AutoShape 35"/>
        <xdr:cNvSpPr>
          <a:spLocks/>
        </xdr:cNvSpPr>
      </xdr:nvSpPr>
      <xdr:spPr>
        <a:xfrm>
          <a:off x="6943725" y="2486025"/>
          <a:ext cx="571500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16</xdr:row>
      <xdr:rowOff>66675</xdr:rowOff>
    </xdr:from>
    <xdr:to>
      <xdr:col>12</xdr:col>
      <xdr:colOff>142875</xdr:colOff>
      <xdr:row>17</xdr:row>
      <xdr:rowOff>66675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000875" y="2667000"/>
          <a:ext cx="457200" cy="161925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19</xdr:row>
      <xdr:rowOff>104775</xdr:rowOff>
    </xdr:from>
    <xdr:to>
      <xdr:col>12</xdr:col>
      <xdr:colOff>209550</xdr:colOff>
      <xdr:row>23</xdr:row>
      <xdr:rowOff>28575</xdr:rowOff>
    </xdr:to>
    <xdr:grpSp>
      <xdr:nvGrpSpPr>
        <xdr:cNvPr id="3" name="Grupo 1"/>
        <xdr:cNvGrpSpPr>
          <a:grpSpLocks/>
        </xdr:cNvGrpSpPr>
      </xdr:nvGrpSpPr>
      <xdr:grpSpPr>
        <a:xfrm>
          <a:off x="6943725" y="3190875"/>
          <a:ext cx="581025" cy="5619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0</xdr:rowOff>
    </xdr:from>
    <xdr:to>
      <xdr:col>3</xdr:col>
      <xdr:colOff>200025</xdr:colOff>
      <xdr:row>5</xdr:row>
      <xdr:rowOff>28575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295275</xdr:colOff>
      <xdr:row>13</xdr:row>
      <xdr:rowOff>28575</xdr:rowOff>
    </xdr:from>
    <xdr:to>
      <xdr:col>8</xdr:col>
      <xdr:colOff>323850</xdr:colOff>
      <xdr:row>14</xdr:row>
      <xdr:rowOff>161925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32861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13</xdr:row>
      <xdr:rowOff>47625</xdr:rowOff>
    </xdr:from>
    <xdr:to>
      <xdr:col>3</xdr:col>
      <xdr:colOff>390525</xdr:colOff>
      <xdr:row>14</xdr:row>
      <xdr:rowOff>161925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0517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66675</xdr:rowOff>
    </xdr:from>
    <xdr:to>
      <xdr:col>7</xdr:col>
      <xdr:colOff>381000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00625"/>
          <a:ext cx="371475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95250</xdr:rowOff>
    </xdr:from>
    <xdr:to>
      <xdr:col>7</xdr:col>
      <xdr:colOff>333375</xdr:colOff>
      <xdr:row>20</xdr:row>
      <xdr:rowOff>104775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3962400" y="5191125"/>
          <a:ext cx="2571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18</xdr:row>
      <xdr:rowOff>57150</xdr:rowOff>
    </xdr:from>
    <xdr:to>
      <xdr:col>5</xdr:col>
      <xdr:colOff>190500</xdr:colOff>
      <xdr:row>21</xdr:row>
      <xdr:rowOff>95250</xdr:rowOff>
    </xdr:to>
    <xdr:sp>
      <xdr:nvSpPr>
        <xdr:cNvPr id="15" name="AutoShape 26"/>
        <xdr:cNvSpPr>
          <a:spLocks/>
        </xdr:cNvSpPr>
      </xdr:nvSpPr>
      <xdr:spPr>
        <a:xfrm>
          <a:off x="2266950" y="4991100"/>
          <a:ext cx="581025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19</xdr:row>
      <xdr:rowOff>66675</xdr:rowOff>
    </xdr:from>
    <xdr:to>
      <xdr:col>5</xdr:col>
      <xdr:colOff>123825</xdr:colOff>
      <xdr:row>20</xdr:row>
      <xdr:rowOff>76200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324100" y="5162550"/>
          <a:ext cx="4572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180975</xdr:colOff>
      <xdr:row>5</xdr:row>
      <xdr:rowOff>28575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0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38100</xdr:rowOff>
    </xdr:from>
    <xdr:to>
      <xdr:col>4</xdr:col>
      <xdr:colOff>200025</xdr:colOff>
      <xdr:row>25</xdr:row>
      <xdr:rowOff>95250</xdr:rowOff>
    </xdr:to>
    <xdr:sp>
      <xdr:nvSpPr>
        <xdr:cNvPr id="11" name="AutoShape 22"/>
        <xdr:cNvSpPr>
          <a:spLocks/>
        </xdr:cNvSpPr>
      </xdr:nvSpPr>
      <xdr:spPr>
        <a:xfrm>
          <a:off x="1666875" y="4067175"/>
          <a:ext cx="58102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23</xdr:row>
      <xdr:rowOff>66675</xdr:rowOff>
    </xdr:from>
    <xdr:to>
      <xdr:col>4</xdr:col>
      <xdr:colOff>133350</xdr:colOff>
      <xdr:row>24</xdr:row>
      <xdr:rowOff>76200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733550" y="4257675"/>
          <a:ext cx="4476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352425</xdr:colOff>
      <xdr:row>12</xdr:row>
      <xdr:rowOff>85725</xdr:rowOff>
    </xdr:from>
    <xdr:to>
      <xdr:col>2</xdr:col>
      <xdr:colOff>390525</xdr:colOff>
      <xdr:row>15</xdr:row>
      <xdr:rowOff>85725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3241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85725</xdr:rowOff>
    </xdr:from>
    <xdr:to>
      <xdr:col>8</xdr:col>
      <xdr:colOff>66675</xdr:colOff>
      <xdr:row>15</xdr:row>
      <xdr:rowOff>95250</xdr:rowOff>
    </xdr:to>
    <xdr:pic>
      <xdr:nvPicPr>
        <xdr:cNvPr id="14" name="Picture 22" descr="D:\Documents and Settings\mbrauer\Desktop\Gerente Eficaz\Icones\kexi.pn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324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22</xdr:row>
      <xdr:rowOff>47625</xdr:rowOff>
    </xdr:from>
    <xdr:to>
      <xdr:col>7</xdr:col>
      <xdr:colOff>390525</xdr:colOff>
      <xdr:row>25</xdr:row>
      <xdr:rowOff>76200</xdr:rowOff>
    </xdr:to>
    <xdr:grpSp>
      <xdr:nvGrpSpPr>
        <xdr:cNvPr id="15" name="Group 138"/>
        <xdr:cNvGrpSpPr>
          <a:grpSpLocks/>
        </xdr:cNvGrpSpPr>
      </xdr:nvGrpSpPr>
      <xdr:grpSpPr>
        <a:xfrm>
          <a:off x="3886200" y="4076700"/>
          <a:ext cx="371475" cy="514350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8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7"/>
          </xdr:cNvPr>
          <xdr:cNvSpPr>
            <a:spLocks/>
          </xdr:cNvSpPr>
        </xdr:nvSpPr>
        <xdr:spPr>
          <a:xfrm>
            <a:off x="364" y="414"/>
            <a:ext cx="41" cy="17"/>
          </a:xfrm>
          <a:prstGeom prst="rightArrow">
            <a:avLst>
              <a:gd name="adj" fmla="val 2696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23</xdr:row>
      <xdr:rowOff>57150</xdr:rowOff>
    </xdr:from>
    <xdr:to>
      <xdr:col>7</xdr:col>
      <xdr:colOff>352425</xdr:colOff>
      <xdr:row>24</xdr:row>
      <xdr:rowOff>66675</xdr:rowOff>
    </xdr:to>
    <xdr:sp>
      <xdr:nvSpPr>
        <xdr:cNvPr id="18" name="AutoShape 25">
          <a:hlinkClick r:id="rId8"/>
        </xdr:cNvPr>
        <xdr:cNvSpPr>
          <a:spLocks/>
        </xdr:cNvSpPr>
      </xdr:nvSpPr>
      <xdr:spPr>
        <a:xfrm>
          <a:off x="3971925" y="4248150"/>
          <a:ext cx="2571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9525</xdr:rowOff>
    </xdr:from>
    <xdr:to>
      <xdr:col>3</xdr:col>
      <xdr:colOff>190500</xdr:colOff>
      <xdr:row>5</xdr:row>
      <xdr:rowOff>38100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9525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38100</xdr:rowOff>
    </xdr:from>
    <xdr:to>
      <xdr:col>4</xdr:col>
      <xdr:colOff>190500</xdr:colOff>
      <xdr:row>26</xdr:row>
      <xdr:rowOff>95250</xdr:rowOff>
    </xdr:to>
    <xdr:sp>
      <xdr:nvSpPr>
        <xdr:cNvPr id="11" name="AutoShape 22"/>
        <xdr:cNvSpPr>
          <a:spLocks/>
        </xdr:cNvSpPr>
      </xdr:nvSpPr>
      <xdr:spPr>
        <a:xfrm>
          <a:off x="1657350" y="4371975"/>
          <a:ext cx="58102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15</xdr:row>
      <xdr:rowOff>85725</xdr:rowOff>
    </xdr:from>
    <xdr:to>
      <xdr:col>2</xdr:col>
      <xdr:colOff>390525</xdr:colOff>
      <xdr:row>18</xdr:row>
      <xdr:rowOff>76200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15</xdr:row>
      <xdr:rowOff>66675</xdr:rowOff>
    </xdr:from>
    <xdr:to>
      <xdr:col>8</xdr:col>
      <xdr:colOff>171450</xdr:colOff>
      <xdr:row>18</xdr:row>
      <xdr:rowOff>38100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9337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23</xdr:row>
      <xdr:rowOff>47625</xdr:rowOff>
    </xdr:from>
    <xdr:to>
      <xdr:col>8</xdr:col>
      <xdr:colOff>390525</xdr:colOff>
      <xdr:row>26</xdr:row>
      <xdr:rowOff>85725</xdr:rowOff>
    </xdr:to>
    <xdr:sp>
      <xdr:nvSpPr>
        <xdr:cNvPr id="14" name="AutoShape 24"/>
        <xdr:cNvSpPr>
          <a:spLocks/>
        </xdr:cNvSpPr>
      </xdr:nvSpPr>
      <xdr:spPr>
        <a:xfrm>
          <a:off x="4505325" y="4381500"/>
          <a:ext cx="371475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24</xdr:row>
      <xdr:rowOff>66675</xdr:rowOff>
    </xdr:from>
    <xdr:to>
      <xdr:col>4</xdr:col>
      <xdr:colOff>133350</xdr:colOff>
      <xdr:row>25</xdr:row>
      <xdr:rowOff>66675</xdr:rowOff>
    </xdr:to>
    <xdr:sp>
      <xdr:nvSpPr>
        <xdr:cNvPr id="15" name="AutoShape 23">
          <a:hlinkClick r:id="rId6"/>
        </xdr:cNvPr>
        <xdr:cNvSpPr>
          <a:spLocks/>
        </xdr:cNvSpPr>
      </xdr:nvSpPr>
      <xdr:spPr>
        <a:xfrm flipH="1">
          <a:off x="1733550" y="4562475"/>
          <a:ext cx="4476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66675</xdr:rowOff>
    </xdr:from>
    <xdr:to>
      <xdr:col>8</xdr:col>
      <xdr:colOff>342900</xdr:colOff>
      <xdr:row>25</xdr:row>
      <xdr:rowOff>66675</xdr:rowOff>
    </xdr:to>
    <xdr:sp>
      <xdr:nvSpPr>
        <xdr:cNvPr id="16" name="AutoShape 25">
          <a:hlinkClick r:id="rId7"/>
        </xdr:cNvPr>
        <xdr:cNvSpPr>
          <a:spLocks/>
        </xdr:cNvSpPr>
      </xdr:nvSpPr>
      <xdr:spPr>
        <a:xfrm>
          <a:off x="4572000" y="4562475"/>
          <a:ext cx="2571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3</xdr:col>
      <xdr:colOff>161925</xdr:colOff>
      <xdr:row>5</xdr:row>
      <xdr:rowOff>28575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0"/>
          <a:ext cx="1466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38100</xdr:rowOff>
    </xdr:from>
    <xdr:to>
      <xdr:col>6</xdr:col>
      <xdr:colOff>361950</xdr:colOff>
      <xdr:row>27</xdr:row>
      <xdr:rowOff>95250</xdr:rowOff>
    </xdr:to>
    <xdr:sp>
      <xdr:nvSpPr>
        <xdr:cNvPr id="1" name="AutoShape 22"/>
        <xdr:cNvSpPr>
          <a:spLocks/>
        </xdr:cNvSpPr>
      </xdr:nvSpPr>
      <xdr:spPr>
        <a:xfrm>
          <a:off x="3124200" y="3952875"/>
          <a:ext cx="361950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57150</xdr:rowOff>
    </xdr:from>
    <xdr:to>
      <xdr:col>6</xdr:col>
      <xdr:colOff>304800</xdr:colOff>
      <xdr:row>26</xdr:row>
      <xdr:rowOff>66675</xdr:rowOff>
    </xdr:to>
    <xdr:sp>
      <xdr:nvSpPr>
        <xdr:cNvPr id="2" name="AutoShape 25">
          <a:hlinkClick r:id="rId1"/>
        </xdr:cNvPr>
        <xdr:cNvSpPr>
          <a:spLocks/>
        </xdr:cNvSpPr>
      </xdr:nvSpPr>
      <xdr:spPr>
        <a:xfrm rot="10800000">
          <a:off x="3190875" y="4133850"/>
          <a:ext cx="23812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3</xdr:col>
      <xdr:colOff>161925</xdr:colOff>
      <xdr:row>5</xdr:row>
      <xdr:rowOff>28575</xdr:rowOff>
    </xdr:to>
    <xdr:pic>
      <xdr:nvPicPr>
        <xdr:cNvPr id="3" name="Image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1409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32</xdr:row>
      <xdr:rowOff>9525</xdr:rowOff>
    </xdr:from>
    <xdr:to>
      <xdr:col>1</xdr:col>
      <xdr:colOff>1552575</xdr:colOff>
      <xdr:row>36</xdr:row>
      <xdr:rowOff>9525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7334250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1238250</xdr:colOff>
      <xdr:row>8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3875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173</xdr:row>
      <xdr:rowOff>0</xdr:rowOff>
    </xdr:from>
    <xdr:to>
      <xdr:col>10</xdr:col>
      <xdr:colOff>47625</xdr:colOff>
      <xdr:row>177</xdr:row>
      <xdr:rowOff>85725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34528125"/>
          <a:ext cx="1247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3</xdr:col>
      <xdr:colOff>209550</xdr:colOff>
      <xdr:row>5</xdr:row>
      <xdr:rowOff>66675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9525"/>
          <a:ext cx="1752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C43"/>
  <sheetViews>
    <sheetView showRowColHeaders="0" showZeros="0" tabSelected="1" showOutlineSymbols="0" workbookViewId="0" topLeftCell="A1">
      <selection activeCell="B9" sqref="B9:P9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spans="16:81" ht="12.75"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</row>
    <row r="2" spans="16:81" ht="12.75"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</row>
    <row r="3" spans="16:81" ht="12.75"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</row>
    <row r="4" spans="2:81" ht="12.75">
      <c r="B4" s="282" t="s">
        <v>126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</row>
    <row r="5" spans="1:81" ht="12.75">
      <c r="A5" s="155"/>
      <c r="B5" s="282" t="s">
        <v>127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</row>
    <row r="6" spans="1:81" ht="12.75">
      <c r="A6" s="155"/>
      <c r="B6" s="279" t="s">
        <v>64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</row>
    <row r="7" spans="1:81" ht="12.75">
      <c r="A7" s="15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:81" ht="12.75">
      <c r="A8" s="155"/>
      <c r="C8" s="76"/>
      <c r="D8" s="76"/>
      <c r="E8" s="76"/>
      <c r="F8" s="76"/>
      <c r="G8" s="76"/>
      <c r="H8" s="76"/>
      <c r="I8" s="76"/>
      <c r="J8" s="76"/>
      <c r="K8" s="76"/>
      <c r="N8" s="153" t="s">
        <v>133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:81" s="77" customFormat="1" ht="12.75">
      <c r="A9" s="156"/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</row>
    <row r="10" spans="1:81" s="78" customFormat="1" ht="15.75">
      <c r="A10" s="157"/>
      <c r="B10" s="201" t="s">
        <v>70</v>
      </c>
      <c r="C10" s="202"/>
      <c r="D10" s="202"/>
      <c r="E10" s="202"/>
      <c r="F10" s="202"/>
      <c r="G10" s="202"/>
      <c r="H10" s="197"/>
      <c r="I10" s="197"/>
      <c r="J10" s="197"/>
      <c r="K10" s="197"/>
      <c r="L10" s="197"/>
      <c r="M10" s="197"/>
      <c r="N10" s="197"/>
      <c r="O10" s="264"/>
      <c r="P10" s="264"/>
      <c r="Q10" s="154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</row>
    <row r="11" spans="1:81" s="79" customFormat="1" ht="12.75" customHeight="1">
      <c r="A11" s="154"/>
      <c r="B11" s="186"/>
      <c r="C11" s="187"/>
      <c r="D11" s="187"/>
      <c r="E11" s="187"/>
      <c r="F11" s="187"/>
      <c r="G11" s="187"/>
      <c r="H11" s="188"/>
      <c r="I11" s="188"/>
      <c r="J11" s="188"/>
      <c r="K11" s="188"/>
      <c r="L11" s="188"/>
      <c r="M11" s="188"/>
      <c r="N11" s="188"/>
      <c r="O11" s="264"/>
      <c r="P11" s="26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</row>
    <row r="12" spans="1:81" s="79" customFormat="1" ht="17.25" customHeight="1">
      <c r="A12" s="154"/>
      <c r="B12" s="280" t="s">
        <v>0</v>
      </c>
      <c r="C12" s="281"/>
      <c r="D12" s="281"/>
      <c r="E12" s="300">
        <v>0</v>
      </c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26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</row>
    <row r="13" spans="1:81" s="79" customFormat="1" ht="17.25" customHeight="1">
      <c r="A13" s="154"/>
      <c r="B13" s="280" t="s">
        <v>1</v>
      </c>
      <c r="C13" s="281"/>
      <c r="D13" s="281"/>
      <c r="E13" s="297">
        <v>0</v>
      </c>
      <c r="F13" s="298"/>
      <c r="G13" s="298"/>
      <c r="H13" s="298"/>
      <c r="I13" s="298"/>
      <c r="J13" s="298"/>
      <c r="K13" s="298"/>
      <c r="L13" s="298"/>
      <c r="M13" s="298"/>
      <c r="N13" s="298"/>
      <c r="O13" s="299"/>
      <c r="P13" s="26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</row>
    <row r="14" spans="1:81" s="79" customFormat="1" ht="17.25" customHeight="1">
      <c r="A14" s="154"/>
      <c r="B14" s="280" t="s">
        <v>90</v>
      </c>
      <c r="C14" s="281"/>
      <c r="D14" s="281"/>
      <c r="E14" s="294"/>
      <c r="F14" s="295"/>
      <c r="G14" s="295"/>
      <c r="H14" s="295"/>
      <c r="I14" s="295"/>
      <c r="J14" s="295"/>
      <c r="K14" s="295"/>
      <c r="L14" s="295"/>
      <c r="M14" s="295"/>
      <c r="N14" s="295"/>
      <c r="O14" s="296"/>
      <c r="P14" s="26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</row>
    <row r="15" spans="1:81" s="79" customFormat="1" ht="17.25" customHeight="1">
      <c r="A15" s="154"/>
      <c r="B15" s="280" t="s">
        <v>2</v>
      </c>
      <c r="C15" s="281"/>
      <c r="D15" s="281"/>
      <c r="E15" s="286"/>
      <c r="F15" s="287"/>
      <c r="G15" s="287"/>
      <c r="H15" s="287"/>
      <c r="I15" s="287"/>
      <c r="J15" s="287"/>
      <c r="K15" s="287"/>
      <c r="L15" s="287"/>
      <c r="M15" s="287"/>
      <c r="N15" s="287"/>
      <c r="O15" s="288"/>
      <c r="P15" s="26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</row>
    <row r="16" spans="1:81" s="79" customFormat="1" ht="12.75" customHeight="1">
      <c r="A16" s="154"/>
      <c r="B16" s="292"/>
      <c r="C16" s="293"/>
      <c r="D16" s="293"/>
      <c r="E16" s="289"/>
      <c r="F16" s="290"/>
      <c r="G16" s="290"/>
      <c r="H16" s="290"/>
      <c r="I16" s="290"/>
      <c r="J16" s="290"/>
      <c r="K16" s="290"/>
      <c r="L16" s="290"/>
      <c r="M16" s="290"/>
      <c r="N16" s="290"/>
      <c r="O16" s="291"/>
      <c r="P16" s="26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</row>
    <row r="17" spans="1:81" s="77" customFormat="1" ht="15" customHeight="1">
      <c r="A17" s="156"/>
      <c r="B17" s="292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</row>
    <row r="18" spans="1:81" ht="12.75">
      <c r="A18" s="155"/>
      <c r="B18" s="284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</row>
    <row r="19" spans="1:81" ht="12.75">
      <c r="A19" s="155"/>
      <c r="G19" s="155"/>
      <c r="H19" s="155"/>
      <c r="I19" s="283" t="s">
        <v>26</v>
      </c>
      <c r="J19" s="283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</row>
    <row r="20" spans="1:81" ht="12.75">
      <c r="A20" s="155"/>
      <c r="G20" s="154"/>
      <c r="H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</row>
    <row r="21" spans="1:9" ht="12.75">
      <c r="A21" s="155"/>
      <c r="G21" s="154"/>
      <c r="H21" s="154"/>
      <c r="I21" s="80"/>
    </row>
    <row r="22" spans="1:8" ht="12.75">
      <c r="A22" s="155"/>
      <c r="G22" s="154"/>
      <c r="H22" s="154"/>
    </row>
    <row r="23" spans="7:8" ht="12.75">
      <c r="G23" s="154"/>
      <c r="H23" s="154"/>
    </row>
    <row r="30" ht="12.75">
      <c r="B30" s="81"/>
    </row>
    <row r="31" spans="2:19" s="82" customFormat="1" ht="12.75">
      <c r="B31" s="13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2:19" s="82" customFormat="1" ht="12.75" customHeigh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63"/>
      <c r="Q32" s="63"/>
      <c r="R32" s="63"/>
      <c r="S32" s="63"/>
    </row>
    <row r="33" spans="2:19" s="82" customFormat="1" ht="12.75">
      <c r="B33" s="13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2:19" s="82" customFormat="1" ht="12.75">
      <c r="B34" s="137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="82" customFormat="1" ht="12.75"/>
    <row r="41" spans="7:15" ht="12.75">
      <c r="G41" s="282"/>
      <c r="H41" s="282"/>
      <c r="I41" s="282"/>
      <c r="J41" s="282"/>
      <c r="K41" s="282"/>
      <c r="L41" s="282"/>
      <c r="M41" s="282"/>
      <c r="N41" s="282"/>
      <c r="O41" s="282"/>
    </row>
    <row r="42" spans="7:15" ht="12.75">
      <c r="G42" s="282"/>
      <c r="H42" s="282"/>
      <c r="I42" s="282"/>
      <c r="J42" s="282"/>
      <c r="K42" s="282"/>
      <c r="L42" s="282"/>
      <c r="M42" s="282"/>
      <c r="N42" s="282"/>
      <c r="O42" s="282"/>
    </row>
    <row r="43" spans="7:15" ht="12.75">
      <c r="G43" s="279"/>
      <c r="H43" s="279"/>
      <c r="I43" s="279"/>
      <c r="J43" s="279"/>
      <c r="K43" s="279"/>
      <c r="L43" s="279"/>
      <c r="M43" s="279"/>
      <c r="N43" s="279"/>
      <c r="O43" s="279"/>
    </row>
  </sheetData>
  <sheetProtection/>
  <mergeCells count="20">
    <mergeCell ref="B4:O4"/>
    <mergeCell ref="B5:O5"/>
    <mergeCell ref="B6:O6"/>
    <mergeCell ref="B13:D13"/>
    <mergeCell ref="B14:D14"/>
    <mergeCell ref="B12:D12"/>
    <mergeCell ref="B9:P9"/>
    <mergeCell ref="E14:O14"/>
    <mergeCell ref="E13:O13"/>
    <mergeCell ref="E12:O12"/>
    <mergeCell ref="B32:O32"/>
    <mergeCell ref="G43:O43"/>
    <mergeCell ref="B15:D15"/>
    <mergeCell ref="G41:O41"/>
    <mergeCell ref="I19:J19"/>
    <mergeCell ref="G42:O42"/>
    <mergeCell ref="B18:P18"/>
    <mergeCell ref="E15:O16"/>
    <mergeCell ref="B16:D17"/>
    <mergeCell ref="E17:P1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I52"/>
  <sheetViews>
    <sheetView showGridLines="0" showZeros="0" showOutlineSymbols="0" zoomScalePageLayoutView="0" workbookViewId="0" topLeftCell="A15">
      <selection activeCell="E31" sqref="E31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1:9" ht="15" customHeight="1">
      <c r="A1" s="413" t="s">
        <v>131</v>
      </c>
      <c r="B1" s="413"/>
      <c r="C1" s="413"/>
      <c r="D1" s="413"/>
      <c r="E1" s="413"/>
      <c r="F1" s="413"/>
      <c r="G1" s="413"/>
      <c r="H1" s="413"/>
      <c r="I1" s="28"/>
    </row>
    <row r="2" spans="1:8" ht="15" customHeight="1">
      <c r="A2" s="413" t="s">
        <v>129</v>
      </c>
      <c r="B2" s="413"/>
      <c r="C2" s="413"/>
      <c r="D2" s="413"/>
      <c r="E2" s="413"/>
      <c r="F2" s="413"/>
      <c r="G2" s="413"/>
      <c r="H2" s="413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29" t="s">
        <v>101</v>
      </c>
      <c r="C4" s="394"/>
      <c r="D4" s="394"/>
      <c r="E4" s="394"/>
      <c r="F4" s="394"/>
      <c r="G4" s="394"/>
      <c r="H4" s="394"/>
    </row>
    <row r="5" spans="2:8" ht="15">
      <c r="B5" s="428"/>
      <c r="C5" s="428"/>
      <c r="D5" s="428"/>
      <c r="E5" s="428"/>
      <c r="F5" s="428"/>
      <c r="G5" s="428"/>
      <c r="H5" s="428"/>
    </row>
    <row r="6" spans="2:9" ht="15.75" customHeight="1">
      <c r="B6" s="45" t="s">
        <v>0</v>
      </c>
      <c r="C6" s="427">
        <f>1ºPASSO!E12</f>
        <v>0</v>
      </c>
      <c r="D6" s="427"/>
      <c r="E6" s="427"/>
      <c r="F6" s="427"/>
      <c r="G6" s="427"/>
      <c r="H6" s="427"/>
      <c r="I6" s="26"/>
    </row>
    <row r="7" spans="2:9" ht="15">
      <c r="B7" s="45" t="s">
        <v>1</v>
      </c>
      <c r="C7" s="427">
        <f>1ºPASSO!E13</f>
        <v>0</v>
      </c>
      <c r="D7" s="427"/>
      <c r="E7" s="427"/>
      <c r="F7" s="427"/>
      <c r="G7" s="427"/>
      <c r="H7" s="427"/>
      <c r="I7" s="26"/>
    </row>
    <row r="8" spans="2:9" ht="15.75" customHeight="1">
      <c r="B8" s="46" t="s">
        <v>90</v>
      </c>
      <c r="C8" s="417">
        <f>1ºPASSO!E14</f>
        <v>0</v>
      </c>
      <c r="D8" s="417"/>
      <c r="E8" s="417"/>
      <c r="F8" s="417"/>
      <c r="G8" s="136"/>
      <c r="H8" s="50"/>
      <c r="I8" s="27"/>
    </row>
    <row r="9" spans="2:9" ht="29.25" customHeight="1">
      <c r="B9" s="276" t="s">
        <v>124</v>
      </c>
      <c r="C9" s="418">
        <f>1ºPASSO!E15</f>
        <v>0</v>
      </c>
      <c r="D9" s="418"/>
      <c r="E9" s="418"/>
      <c r="F9" s="418"/>
      <c r="G9" s="418"/>
      <c r="H9" s="418"/>
      <c r="I9" s="27"/>
    </row>
    <row r="10" spans="2:8" ht="15.75" thickBot="1">
      <c r="B10" s="424"/>
      <c r="C10" s="424"/>
      <c r="D10" s="424"/>
      <c r="E10" s="424"/>
      <c r="F10" s="424"/>
      <c r="G10" s="424"/>
      <c r="H10" s="424"/>
    </row>
    <row r="11" spans="2:8" ht="25.5" customHeight="1" thickBot="1">
      <c r="B11" s="420" t="s">
        <v>63</v>
      </c>
      <c r="C11" s="421"/>
      <c r="D11" s="421"/>
      <c r="E11" s="421"/>
      <c r="F11" s="421"/>
      <c r="G11" s="422"/>
      <c r="H11" s="423"/>
    </row>
    <row r="12" spans="2:8" s="40" customFormat="1" ht="41.25" customHeight="1" thickBot="1">
      <c r="B12" s="59" t="s">
        <v>55</v>
      </c>
      <c r="C12" s="60" t="s">
        <v>59</v>
      </c>
      <c r="D12" s="143" t="s">
        <v>88</v>
      </c>
      <c r="E12" s="60" t="s">
        <v>61</v>
      </c>
      <c r="F12" s="60" t="s">
        <v>60</v>
      </c>
      <c r="G12" s="144" t="s">
        <v>89</v>
      </c>
      <c r="H12" s="57" t="s">
        <v>62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57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58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119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112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113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41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6" t="s">
        <v>20</v>
      </c>
      <c r="C27" s="426"/>
      <c r="D27" s="426"/>
      <c r="E27" s="426"/>
    </row>
    <row r="28" spans="2:5" ht="12.75">
      <c r="B28" s="425"/>
      <c r="C28" s="425"/>
      <c r="D28" s="425"/>
      <c r="E28" s="425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19" t="s">
        <v>135</v>
      </c>
      <c r="F30" s="419"/>
      <c r="G30" s="419"/>
      <c r="H30" s="419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A1:H1"/>
    <mergeCell ref="A2:H2"/>
    <mergeCell ref="C6:H6"/>
    <mergeCell ref="B5:H5"/>
    <mergeCell ref="B4:H4"/>
    <mergeCell ref="C7:H7"/>
    <mergeCell ref="C8:F8"/>
    <mergeCell ref="C9:H9"/>
    <mergeCell ref="E30:H30"/>
    <mergeCell ref="B11:H11"/>
    <mergeCell ref="B10:H10"/>
    <mergeCell ref="B28:E28"/>
    <mergeCell ref="B27:E2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3"/>
  <sheetViews>
    <sheetView showGridLines="0" showZeros="0" showOutlineSymbols="0" workbookViewId="0" topLeftCell="A12">
      <selection activeCell="D34" sqref="D34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1:9" s="10" customFormat="1" ht="15" customHeight="1">
      <c r="A2" s="413" t="s">
        <v>131</v>
      </c>
      <c r="B2" s="413"/>
      <c r="C2" s="413"/>
      <c r="D2" s="413"/>
      <c r="E2" s="413"/>
      <c r="F2" s="28"/>
      <c r="G2" s="28"/>
      <c r="H2" s="28"/>
      <c r="I2" s="28"/>
    </row>
    <row r="3" spans="1:5" s="10" customFormat="1" ht="15">
      <c r="A3" s="436" t="s">
        <v>125</v>
      </c>
      <c r="B3" s="436"/>
      <c r="C3" s="436"/>
      <c r="D3" s="436"/>
      <c r="E3" s="436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0" t="s">
        <v>103</v>
      </c>
      <c r="C5" s="370"/>
      <c r="D5" s="370"/>
      <c r="E5" s="370"/>
      <c r="K5" s="431"/>
      <c r="L5" s="431"/>
      <c r="M5" s="431"/>
      <c r="N5" s="431"/>
    </row>
    <row r="6" spans="2:14" s="10" customFormat="1" ht="15">
      <c r="B6" s="370" t="s">
        <v>30</v>
      </c>
      <c r="C6" s="370"/>
      <c r="D6" s="370"/>
      <c r="E6" s="370"/>
      <c r="K6" s="431"/>
      <c r="L6" s="431"/>
      <c r="M6" s="431"/>
      <c r="N6" s="431"/>
    </row>
    <row r="7" spans="2:14" s="10" customFormat="1" ht="15.75">
      <c r="B7" s="371" t="s">
        <v>99</v>
      </c>
      <c r="C7" s="371"/>
      <c r="D7" s="371"/>
      <c r="E7" s="371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1"/>
      <c r="L8" s="431"/>
      <c r="M8" s="431"/>
      <c r="N8" s="431"/>
    </row>
    <row r="9" spans="2:14" ht="15.75">
      <c r="B9" s="32" t="s">
        <v>0</v>
      </c>
      <c r="C9" s="373">
        <f>1ºPASSO!E12</f>
        <v>0</v>
      </c>
      <c r="D9" s="373"/>
      <c r="E9" s="52"/>
      <c r="K9" s="431"/>
      <c r="L9" s="431"/>
      <c r="M9" s="431"/>
      <c r="N9" s="431"/>
    </row>
    <row r="10" spans="2:14" ht="15.75">
      <c r="B10" s="32" t="s">
        <v>1</v>
      </c>
      <c r="C10" s="373">
        <f>1ºPASSO!E13</f>
        <v>0</v>
      </c>
      <c r="D10" s="373"/>
      <c r="E10" s="52"/>
      <c r="K10" s="430"/>
      <c r="L10" s="430"/>
      <c r="M10" s="430"/>
      <c r="N10" s="430"/>
    </row>
    <row r="11" spans="2:5" ht="15.75" customHeight="1">
      <c r="B11" s="32" t="s">
        <v>90</v>
      </c>
      <c r="C11" s="433">
        <f>1ºPASSO!E14</f>
        <v>0</v>
      </c>
      <c r="D11" s="373"/>
      <c r="E11" s="51"/>
    </row>
    <row r="12" spans="2:5" ht="32.25" customHeight="1">
      <c r="B12" s="275" t="s">
        <v>2</v>
      </c>
      <c r="C12" s="372">
        <f>1ºPASSO!E15</f>
        <v>0</v>
      </c>
      <c r="D12" s="372"/>
      <c r="E12" s="372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6" t="s">
        <v>4</v>
      </c>
      <c r="C14" s="378" t="s">
        <v>66</v>
      </c>
      <c r="D14" s="378" t="s">
        <v>87</v>
      </c>
      <c r="E14" s="381" t="s">
        <v>29</v>
      </c>
    </row>
    <row r="15" spans="2:5" s="16" customFormat="1" ht="45" customHeight="1">
      <c r="B15" s="434"/>
      <c r="C15" s="435"/>
      <c r="D15" s="435"/>
      <c r="E15" s="432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116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117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5" t="s">
        <v>31</v>
      </c>
      <c r="C31" s="375"/>
      <c r="D31" s="6"/>
      <c r="E31" s="6"/>
    </row>
    <row r="32" spans="2:5" ht="12.75">
      <c r="B32" s="375"/>
      <c r="C32" s="375"/>
      <c r="D32" s="20"/>
      <c r="E32" s="20"/>
    </row>
    <row r="33" spans="4:5" ht="12.75">
      <c r="D33" s="374" t="s">
        <v>135</v>
      </c>
      <c r="E33" s="374"/>
    </row>
  </sheetData>
  <sheetProtection/>
  <mergeCells count="20">
    <mergeCell ref="A2:E2"/>
    <mergeCell ref="A3:E3"/>
    <mergeCell ref="B31:C32"/>
    <mergeCell ref="B14:B15"/>
    <mergeCell ref="C14:C15"/>
    <mergeCell ref="D14:D15"/>
    <mergeCell ref="C12:E12"/>
    <mergeCell ref="B5:E5"/>
    <mergeCell ref="B6:E6"/>
    <mergeCell ref="B7:E7"/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154">
      <selection activeCell="B2" sqref="B2:J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413" t="s">
        <v>132</v>
      </c>
      <c r="C1" s="413"/>
      <c r="D1" s="413"/>
      <c r="E1" s="413"/>
      <c r="F1" s="413"/>
      <c r="G1" s="413"/>
      <c r="H1" s="413"/>
      <c r="I1" s="413"/>
      <c r="J1" s="413"/>
    </row>
    <row r="2" spans="2:10" ht="15">
      <c r="B2" s="413" t="s">
        <v>129</v>
      </c>
      <c r="C2" s="413"/>
      <c r="D2" s="413"/>
      <c r="E2" s="413"/>
      <c r="F2" s="413"/>
      <c r="G2" s="413"/>
      <c r="H2" s="413"/>
      <c r="I2" s="413"/>
      <c r="J2" s="413"/>
    </row>
    <row r="3" spans="2:7" ht="15">
      <c r="B3" s="23"/>
      <c r="C3" s="25"/>
      <c r="D3" s="23"/>
      <c r="E3" s="23"/>
      <c r="F3" s="23"/>
      <c r="G3" s="24"/>
    </row>
    <row r="4" spans="2:9" ht="15.75">
      <c r="B4" s="394" t="s">
        <v>102</v>
      </c>
      <c r="C4" s="394"/>
      <c r="D4" s="394"/>
      <c r="E4" s="394"/>
      <c r="F4" s="394"/>
      <c r="G4" s="394"/>
      <c r="H4" s="394"/>
      <c r="I4" s="394"/>
    </row>
    <row r="5" spans="2:10" ht="15.75">
      <c r="B5" s="414" t="s">
        <v>32</v>
      </c>
      <c r="C5" s="414"/>
      <c r="D5" s="414"/>
      <c r="E5" s="414"/>
      <c r="F5" s="414"/>
      <c r="G5" s="414"/>
      <c r="H5" s="414"/>
      <c r="I5" s="414"/>
      <c r="J5" s="414"/>
    </row>
    <row r="6" spans="2:8" ht="18">
      <c r="B6"/>
      <c r="C6"/>
      <c r="D6"/>
      <c r="E6" s="447"/>
      <c r="F6" s="447"/>
      <c r="G6" s="447"/>
      <c r="H6" s="447"/>
    </row>
    <row r="7" spans="2:9" ht="15">
      <c r="B7" s="383" t="s">
        <v>0</v>
      </c>
      <c r="C7" s="383"/>
      <c r="D7" s="383"/>
      <c r="E7" s="427">
        <f>1ºPASSO!E12</f>
        <v>0</v>
      </c>
      <c r="F7" s="427"/>
      <c r="G7" s="427"/>
      <c r="H7" s="427"/>
      <c r="I7" s="427"/>
    </row>
    <row r="8" spans="2:9" ht="15">
      <c r="B8" s="383" t="s">
        <v>1</v>
      </c>
      <c r="C8" s="383"/>
      <c r="D8" s="383"/>
      <c r="E8" s="427">
        <f>1ºPASSO!E13</f>
        <v>0</v>
      </c>
      <c r="F8" s="427"/>
      <c r="G8" s="427"/>
      <c r="H8" s="427"/>
      <c r="I8" s="427"/>
    </row>
    <row r="9" spans="2:9" ht="15">
      <c r="B9" s="383" t="s">
        <v>90</v>
      </c>
      <c r="C9" s="383"/>
      <c r="D9" s="383"/>
      <c r="E9" s="417">
        <f>1ºPASSO!E14</f>
        <v>0</v>
      </c>
      <c r="F9" s="417"/>
      <c r="G9" s="417"/>
      <c r="H9" s="417"/>
      <c r="I9" s="417"/>
    </row>
    <row r="10" spans="2:9" ht="33.75" customHeight="1">
      <c r="B10" s="396" t="s">
        <v>124</v>
      </c>
      <c r="C10" s="396"/>
      <c r="D10" s="396"/>
      <c r="E10" s="443">
        <f>1ºPASSO!E15</f>
        <v>0</v>
      </c>
      <c r="F10" s="443"/>
      <c r="G10" s="443"/>
      <c r="H10" s="443"/>
      <c r="I10" s="443"/>
    </row>
    <row r="11" spans="2:7" ht="15.75" thickBot="1">
      <c r="B11" s="397"/>
      <c r="C11" s="397"/>
      <c r="D11" s="397"/>
      <c r="E11" s="397"/>
      <c r="F11" s="397"/>
      <c r="G11" s="397"/>
    </row>
    <row r="12" spans="2:9" ht="25.5" customHeight="1" thickBot="1">
      <c r="B12" s="387" t="s">
        <v>33</v>
      </c>
      <c r="C12" s="388"/>
      <c r="D12" s="388"/>
      <c r="E12" s="388"/>
      <c r="F12" s="388"/>
      <c r="G12" s="388"/>
      <c r="H12" s="388"/>
      <c r="I12" s="389"/>
    </row>
    <row r="13" spans="2:9" ht="15" customHeight="1">
      <c r="B13" s="384" t="s">
        <v>34</v>
      </c>
      <c r="C13" s="385"/>
      <c r="D13" s="385"/>
      <c r="E13" s="385"/>
      <c r="F13" s="385"/>
      <c r="G13" s="385"/>
      <c r="H13" s="385"/>
      <c r="I13" s="386"/>
    </row>
    <row r="14" spans="2:9" s="21" customFormat="1" ht="17.2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75</v>
      </c>
      <c r="I14" s="122" t="s">
        <v>42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41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410" t="s">
        <v>43</v>
      </c>
      <c r="C27" s="411"/>
      <c r="D27" s="411"/>
      <c r="E27" s="411"/>
      <c r="F27" s="411"/>
      <c r="G27" s="411"/>
      <c r="H27" s="411"/>
      <c r="I27" s="412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75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90" t="s">
        <v>41</v>
      </c>
      <c r="C39" s="391"/>
      <c r="D39" s="391"/>
      <c r="E39" s="391"/>
      <c r="F39" s="391"/>
      <c r="G39" s="391"/>
      <c r="H39" s="392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410" t="s">
        <v>48</v>
      </c>
      <c r="C41" s="411"/>
      <c r="D41" s="411"/>
      <c r="E41" s="411"/>
      <c r="F41" s="411"/>
      <c r="G41" s="411"/>
      <c r="H41" s="411"/>
      <c r="I41" s="411"/>
    </row>
    <row r="42" spans="2:9" s="58" customFormat="1" ht="15.75">
      <c r="B42" s="102" t="s">
        <v>35</v>
      </c>
      <c r="C42" s="103" t="s">
        <v>36</v>
      </c>
      <c r="D42" s="103" t="s">
        <v>37</v>
      </c>
      <c r="E42" s="103" t="s">
        <v>38</v>
      </c>
      <c r="F42" s="103" t="s">
        <v>39</v>
      </c>
      <c r="G42" s="103" t="s">
        <v>40</v>
      </c>
      <c r="H42" s="103" t="s">
        <v>71</v>
      </c>
      <c r="I42" s="103" t="s">
        <v>42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44" t="s">
        <v>41</v>
      </c>
      <c r="C53" s="445"/>
      <c r="D53" s="445"/>
      <c r="E53" s="445"/>
      <c r="F53" s="445"/>
      <c r="G53" s="445"/>
      <c r="H53" s="446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98" t="s">
        <v>120</v>
      </c>
      <c r="C55" s="398"/>
      <c r="D55" s="398"/>
      <c r="E55" s="398"/>
      <c r="F55" s="398"/>
      <c r="G55" s="398"/>
      <c r="H55" s="398"/>
    </row>
    <row r="56" spans="2:8" ht="18.75" customHeight="1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44</v>
      </c>
      <c r="G56" s="99" t="s">
        <v>75</v>
      </c>
      <c r="H56" s="100" t="s">
        <v>42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106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107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48" t="s">
        <v>41</v>
      </c>
      <c r="C67" s="448"/>
      <c r="D67" s="448"/>
      <c r="E67" s="448"/>
      <c r="F67" s="448"/>
      <c r="G67" s="448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98" t="s">
        <v>121</v>
      </c>
      <c r="C69" s="398"/>
      <c r="D69" s="398"/>
      <c r="E69" s="398"/>
      <c r="F69" s="398"/>
      <c r="G69" s="398"/>
      <c r="H69" s="398"/>
    </row>
    <row r="70" spans="2:8" ht="15" customHeight="1">
      <c r="B70" s="98" t="s">
        <v>35</v>
      </c>
      <c r="C70" s="99" t="s">
        <v>36</v>
      </c>
      <c r="D70" s="99" t="s">
        <v>37</v>
      </c>
      <c r="E70" s="99" t="s">
        <v>38</v>
      </c>
      <c r="F70" s="99" t="s">
        <v>44</v>
      </c>
      <c r="G70" s="99" t="s">
        <v>75</v>
      </c>
      <c r="H70" s="100" t="s">
        <v>42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48" t="s">
        <v>41</v>
      </c>
      <c r="C81" s="448"/>
      <c r="D81" s="448"/>
      <c r="E81" s="448"/>
      <c r="F81" s="448"/>
      <c r="G81" s="448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98" t="s">
        <v>45</v>
      </c>
      <c r="C83" s="398"/>
      <c r="D83" s="398"/>
      <c r="E83" s="398"/>
      <c r="F83" s="398"/>
      <c r="G83" s="398"/>
      <c r="H83" s="398"/>
      <c r="I83" s="398"/>
    </row>
    <row r="84" spans="2:9" ht="15.75">
      <c r="B84" s="98" t="s">
        <v>35</v>
      </c>
      <c r="C84" s="99" t="s">
        <v>36</v>
      </c>
      <c r="D84" s="99" t="s">
        <v>37</v>
      </c>
      <c r="E84" s="99" t="s">
        <v>38</v>
      </c>
      <c r="F84" s="99" t="s">
        <v>39</v>
      </c>
      <c r="G84" s="99" t="s">
        <v>40</v>
      </c>
      <c r="H84" s="99" t="s">
        <v>75</v>
      </c>
      <c r="I84" s="100" t="s">
        <v>42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3" t="s">
        <v>41</v>
      </c>
      <c r="C95" s="403"/>
      <c r="D95" s="403"/>
      <c r="E95" s="403"/>
      <c r="F95" s="403"/>
      <c r="G95" s="403"/>
      <c r="H95" s="403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98" t="s">
        <v>56</v>
      </c>
      <c r="C97" s="398"/>
      <c r="D97" s="398"/>
      <c r="E97" s="398"/>
      <c r="F97" s="398"/>
      <c r="G97" s="398"/>
      <c r="H97" s="398"/>
      <c r="I97" s="398"/>
    </row>
    <row r="98" spans="2:9" ht="15.75">
      <c r="B98" s="98" t="s">
        <v>35</v>
      </c>
      <c r="C98" s="99" t="s">
        <v>36</v>
      </c>
      <c r="D98" s="99" t="s">
        <v>37</v>
      </c>
      <c r="E98" s="99" t="s">
        <v>38</v>
      </c>
      <c r="F98" s="99" t="s">
        <v>39</v>
      </c>
      <c r="G98" s="99" t="s">
        <v>40</v>
      </c>
      <c r="H98" s="99" t="s">
        <v>75</v>
      </c>
      <c r="I98" s="100" t="s">
        <v>42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3" t="s">
        <v>41</v>
      </c>
      <c r="C104" s="403"/>
      <c r="D104" s="403"/>
      <c r="E104" s="403"/>
      <c r="F104" s="403"/>
      <c r="G104" s="403"/>
      <c r="H104" s="403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98" t="s">
        <v>47</v>
      </c>
      <c r="C106" s="398"/>
      <c r="D106" s="398"/>
      <c r="E106" s="398"/>
      <c r="F106" s="398"/>
      <c r="G106" s="398"/>
      <c r="H106" s="398"/>
      <c r="I106" s="398"/>
    </row>
    <row r="107" spans="2:9" ht="15.75">
      <c r="B107" s="98" t="s">
        <v>35</v>
      </c>
      <c r="C107" s="99" t="s">
        <v>36</v>
      </c>
      <c r="D107" s="99" t="s">
        <v>37</v>
      </c>
      <c r="E107" s="99" t="s">
        <v>38</v>
      </c>
      <c r="F107" s="99" t="s">
        <v>39</v>
      </c>
      <c r="G107" s="99" t="s">
        <v>40</v>
      </c>
      <c r="H107" s="99" t="s">
        <v>75</v>
      </c>
      <c r="I107" s="100" t="s">
        <v>42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409" t="s">
        <v>41</v>
      </c>
      <c r="C118" s="409"/>
      <c r="D118" s="409"/>
      <c r="E118" s="409"/>
      <c r="F118" s="409"/>
      <c r="G118" s="409"/>
      <c r="H118" s="409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98" t="s">
        <v>46</v>
      </c>
      <c r="C120" s="398"/>
      <c r="D120" s="398"/>
      <c r="E120" s="398"/>
      <c r="F120" s="398"/>
      <c r="G120" s="398"/>
      <c r="H120" s="398"/>
      <c r="I120" s="36"/>
    </row>
    <row r="121" spans="2:9" ht="15.75">
      <c r="B121" s="98" t="s">
        <v>35</v>
      </c>
      <c r="C121" s="99" t="s">
        <v>36</v>
      </c>
      <c r="D121" s="99" t="s">
        <v>37</v>
      </c>
      <c r="E121" s="99" t="s">
        <v>38</v>
      </c>
      <c r="F121" s="99" t="s">
        <v>39</v>
      </c>
      <c r="G121" s="99" t="s">
        <v>75</v>
      </c>
      <c r="H121" s="100" t="s">
        <v>42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409" t="s">
        <v>41</v>
      </c>
      <c r="C132" s="409"/>
      <c r="D132" s="409"/>
      <c r="E132" s="409"/>
      <c r="F132" s="409"/>
      <c r="G132" s="409"/>
      <c r="H132" s="251">
        <f>SUM(H122:H131)</f>
        <v>0</v>
      </c>
    </row>
    <row r="133" ht="12.75">
      <c r="J133" s="21"/>
    </row>
    <row r="134" spans="2:10" ht="15" customHeight="1">
      <c r="B134" s="398" t="s">
        <v>122</v>
      </c>
      <c r="C134" s="398"/>
      <c r="D134" s="398"/>
      <c r="E134" s="398"/>
      <c r="F134" s="398"/>
      <c r="G134" s="398"/>
      <c r="H134" s="398"/>
      <c r="J134" s="21"/>
    </row>
    <row r="135" spans="2:10" ht="15.75">
      <c r="B135" s="98" t="s">
        <v>35</v>
      </c>
      <c r="C135" s="99" t="s">
        <v>36</v>
      </c>
      <c r="D135" s="99" t="s">
        <v>37</v>
      </c>
      <c r="E135" s="99" t="s">
        <v>38</v>
      </c>
      <c r="F135" s="99" t="s">
        <v>39</v>
      </c>
      <c r="G135" s="99" t="s">
        <v>75</v>
      </c>
      <c r="H135" s="100" t="s">
        <v>42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90" t="s">
        <v>41</v>
      </c>
      <c r="C146" s="391"/>
      <c r="D146" s="391"/>
      <c r="E146" s="391"/>
      <c r="F146" s="391"/>
      <c r="G146" s="391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98" t="s">
        <v>123</v>
      </c>
      <c r="C148" s="398"/>
      <c r="D148" s="398"/>
      <c r="E148" s="398"/>
      <c r="F148" s="398"/>
      <c r="G148" s="398"/>
      <c r="H148" s="398"/>
      <c r="J148" s="21"/>
    </row>
    <row r="149" spans="2:10" ht="17.25" customHeight="1">
      <c r="B149" s="98" t="s">
        <v>35</v>
      </c>
      <c r="C149" s="99" t="s">
        <v>36</v>
      </c>
      <c r="D149" s="99" t="s">
        <v>37</v>
      </c>
      <c r="E149" s="99" t="s">
        <v>38</v>
      </c>
      <c r="F149" s="99" t="s">
        <v>39</v>
      </c>
      <c r="G149" s="99" t="s">
        <v>75</v>
      </c>
      <c r="H149" s="100" t="s">
        <v>42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90" t="s">
        <v>41</v>
      </c>
      <c r="C160" s="391"/>
      <c r="D160" s="391"/>
      <c r="E160" s="391"/>
      <c r="F160" s="391"/>
      <c r="G160" s="391"/>
      <c r="H160" s="270">
        <f>SUM(H150:H159)</f>
        <v>0</v>
      </c>
      <c r="J160" s="21"/>
    </row>
    <row r="161" ht="17.25" customHeight="1">
      <c r="J161" s="21"/>
    </row>
    <row r="162" spans="2:10" ht="15">
      <c r="B162" s="398" t="s">
        <v>65</v>
      </c>
      <c r="C162" s="398"/>
      <c r="D162" s="398"/>
      <c r="E162" s="398"/>
      <c r="F162" s="398"/>
      <c r="G162" s="398"/>
      <c r="H162" s="398"/>
      <c r="J162" s="21"/>
    </row>
    <row r="163" spans="2:10" ht="15.75">
      <c r="B163" s="98" t="s">
        <v>35</v>
      </c>
      <c r="C163" s="99" t="s">
        <v>36</v>
      </c>
      <c r="D163" s="99" t="s">
        <v>37</v>
      </c>
      <c r="E163" s="99" t="s">
        <v>38</v>
      </c>
      <c r="F163" s="99" t="s">
        <v>39</v>
      </c>
      <c r="G163" s="99" t="s">
        <v>75</v>
      </c>
      <c r="H163" s="100" t="s">
        <v>42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409" t="s">
        <v>41</v>
      </c>
      <c r="C174" s="409"/>
      <c r="D174" s="409"/>
      <c r="E174" s="409"/>
      <c r="F174" s="409"/>
      <c r="G174" s="409"/>
      <c r="H174" s="249">
        <f>SUM(H164:H173)</f>
        <v>0</v>
      </c>
    </row>
    <row r="176" ht="13.5" thickBot="1"/>
    <row r="177" spans="9:10" ht="18.75" thickBot="1">
      <c r="I177" s="404">
        <f>SUM(I25+I39+I53+H67+H81+I95+I104+I118+H132+H146+H160+H174)</f>
        <v>0</v>
      </c>
      <c r="J177" s="405"/>
    </row>
    <row r="178" spans="9:10" ht="12.75">
      <c r="I178" s="437" t="str">
        <f>IF((I177='Anexo 1B_Usos e Fontes Contr'!C28),"OK","VALOR DIFERENTE DO ORÇAMENTO APROVADO")</f>
        <v>OK</v>
      </c>
      <c r="J178" s="438"/>
    </row>
    <row r="179" spans="9:10" ht="12.75">
      <c r="I179" s="439"/>
      <c r="J179" s="440"/>
    </row>
    <row r="180" spans="9:10" ht="12" customHeight="1" thickBot="1">
      <c r="I180" s="441"/>
      <c r="J180" s="442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108</v>
      </c>
      <c r="C260" s="22" t="s">
        <v>18</v>
      </c>
      <c r="F260" s="22" t="s">
        <v>53</v>
      </c>
      <c r="G260" s="22" t="s">
        <v>77</v>
      </c>
      <c r="J260" s="22" t="s">
        <v>18</v>
      </c>
    </row>
    <row r="261" spans="2:10" ht="12.75">
      <c r="B261" s="22" t="s">
        <v>110</v>
      </c>
      <c r="C261" s="22" t="s">
        <v>19</v>
      </c>
      <c r="F261" s="22" t="s">
        <v>54</v>
      </c>
      <c r="G261" s="22" t="s">
        <v>78</v>
      </c>
      <c r="J261" s="22" t="s">
        <v>19</v>
      </c>
    </row>
    <row r="262" spans="2:7" ht="12.75">
      <c r="B262" s="22" t="s">
        <v>109</v>
      </c>
      <c r="G262" s="22" t="s">
        <v>79</v>
      </c>
    </row>
    <row r="263" spans="2:7" ht="12.75">
      <c r="B263" s="22" t="s">
        <v>111</v>
      </c>
      <c r="G263" s="22" t="s">
        <v>80</v>
      </c>
    </row>
  </sheetData>
  <sheetProtection/>
  <mergeCells count="40"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4"/>
    <tablePart r:id="rId8"/>
    <tablePart r:id="rId3"/>
    <tablePart r:id="rId5"/>
    <tablePart r:id="rId6"/>
    <tablePart r:id="rId14"/>
    <tablePart r:id="rId7"/>
    <tablePart r:id="rId9"/>
    <tablePart r:id="rId12"/>
    <tablePart r:id="rId13"/>
    <tablePart r:id="rId11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2">
      <selection activeCell="E31" sqref="E31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1:10" ht="15" customHeight="1">
      <c r="A1" s="413" t="s">
        <v>132</v>
      </c>
      <c r="B1" s="413"/>
      <c r="C1" s="413"/>
      <c r="D1" s="413"/>
      <c r="E1" s="413"/>
      <c r="F1" s="413"/>
      <c r="G1" s="413"/>
      <c r="H1" s="413"/>
      <c r="I1" s="28"/>
      <c r="J1" s="28"/>
    </row>
    <row r="2" spans="1:8" ht="15" customHeight="1">
      <c r="A2" s="413" t="s">
        <v>127</v>
      </c>
      <c r="B2" s="413"/>
      <c r="C2" s="413"/>
      <c r="D2" s="413"/>
      <c r="E2" s="413"/>
      <c r="F2" s="413"/>
      <c r="G2" s="413"/>
      <c r="H2" s="413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29" t="s">
        <v>105</v>
      </c>
      <c r="C4" s="394"/>
      <c r="D4" s="394"/>
      <c r="E4" s="394"/>
      <c r="F4" s="394"/>
      <c r="G4" s="394"/>
      <c r="H4" s="394"/>
    </row>
    <row r="5" spans="2:8" ht="15">
      <c r="B5" s="428"/>
      <c r="C5" s="428"/>
      <c r="D5" s="428"/>
      <c r="E5" s="428"/>
      <c r="F5" s="428"/>
      <c r="G5" s="428"/>
      <c r="H5" s="428"/>
    </row>
    <row r="6" spans="2:9" ht="15">
      <c r="B6" s="45" t="s">
        <v>0</v>
      </c>
      <c r="C6" s="427">
        <f>1ºPASSO!E12</f>
        <v>0</v>
      </c>
      <c r="D6" s="427"/>
      <c r="E6" s="427"/>
      <c r="F6" s="427"/>
      <c r="G6" s="427"/>
      <c r="H6" s="427"/>
      <c r="I6" s="26"/>
    </row>
    <row r="7" spans="2:9" ht="15">
      <c r="B7" s="45" t="s">
        <v>1</v>
      </c>
      <c r="C7" s="427">
        <f>1ºPASSO!E13</f>
        <v>0</v>
      </c>
      <c r="D7" s="427"/>
      <c r="E7" s="427"/>
      <c r="F7" s="427"/>
      <c r="G7" s="427"/>
      <c r="H7" s="427"/>
      <c r="I7" s="26"/>
    </row>
    <row r="8" spans="2:9" ht="15">
      <c r="B8" s="46" t="s">
        <v>90</v>
      </c>
      <c r="C8" s="417">
        <f>1ºPASSO!E14</f>
        <v>0</v>
      </c>
      <c r="D8" s="417"/>
      <c r="E8" s="417"/>
      <c r="F8" s="417"/>
      <c r="G8" s="417"/>
      <c r="H8" s="417"/>
      <c r="I8" s="27"/>
    </row>
    <row r="9" spans="2:9" ht="30" customHeight="1">
      <c r="B9" s="276" t="s">
        <v>124</v>
      </c>
      <c r="C9" s="427">
        <f>1ºPASSO!E15</f>
        <v>0</v>
      </c>
      <c r="D9" s="427"/>
      <c r="E9" s="427"/>
      <c r="F9" s="427"/>
      <c r="G9" s="427"/>
      <c r="H9" s="427"/>
      <c r="I9" s="27"/>
    </row>
    <row r="10" spans="2:8" ht="15.75" thickBot="1">
      <c r="B10" s="424"/>
      <c r="C10" s="424"/>
      <c r="D10" s="424"/>
      <c r="E10" s="424"/>
      <c r="F10" s="424"/>
      <c r="G10" s="424"/>
      <c r="H10" s="424"/>
    </row>
    <row r="11" spans="2:8" ht="25.5" customHeight="1" thickBot="1">
      <c r="B11" s="420" t="s">
        <v>63</v>
      </c>
      <c r="C11" s="449"/>
      <c r="D11" s="449"/>
      <c r="E11" s="421"/>
      <c r="F11" s="421"/>
      <c r="G11" s="422"/>
      <c r="H11" s="423"/>
    </row>
    <row r="12" spans="2:8" s="40" customFormat="1" ht="41.25" customHeight="1" thickBot="1">
      <c r="B12" s="127" t="s">
        <v>55</v>
      </c>
      <c r="C12" s="129" t="s">
        <v>59</v>
      </c>
      <c r="D12" s="130" t="s">
        <v>85</v>
      </c>
      <c r="E12" s="128" t="s">
        <v>61</v>
      </c>
      <c r="F12" s="60" t="s">
        <v>60</v>
      </c>
      <c r="G12" s="130" t="s">
        <v>86</v>
      </c>
      <c r="H12" s="57" t="s">
        <v>62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118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57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58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119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114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113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41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50"/>
      <c r="F27" s="450"/>
      <c r="G27" s="450"/>
      <c r="H27" s="450"/>
    </row>
    <row r="28" spans="5:8" ht="12.75">
      <c r="E28" s="450"/>
      <c r="F28" s="450"/>
      <c r="G28" s="450"/>
      <c r="H28" s="450"/>
    </row>
    <row r="29" spans="5:8" ht="12.75">
      <c r="E29" s="451"/>
      <c r="F29" s="451"/>
      <c r="G29" s="451"/>
      <c r="H29" s="451"/>
    </row>
    <row r="30" spans="5:8" ht="12.75">
      <c r="E30" s="419" t="s">
        <v>135</v>
      </c>
      <c r="F30" s="419"/>
      <c r="G30" s="419"/>
      <c r="H30" s="419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2">
    <mergeCell ref="B4:H4"/>
    <mergeCell ref="B5:H5"/>
    <mergeCell ref="E27:H29"/>
    <mergeCell ref="A1:H1"/>
    <mergeCell ref="A2:H2"/>
    <mergeCell ref="E30:H30"/>
    <mergeCell ref="C6:H6"/>
    <mergeCell ref="C7:H7"/>
    <mergeCell ref="C8:H8"/>
    <mergeCell ref="C9:H9"/>
    <mergeCell ref="B10:H10"/>
    <mergeCell ref="B11:H11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4">
      <selection activeCell="F48" sqref="F48:H48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60"/>
      <c r="E2" s="460"/>
      <c r="F2" s="460"/>
      <c r="G2" s="460"/>
      <c r="H2" s="460"/>
      <c r="I2" s="460"/>
      <c r="J2" s="461"/>
    </row>
    <row r="3" spans="1:10" ht="12.75" customHeight="1">
      <c r="A3" s="86"/>
      <c r="B3" s="87"/>
      <c r="C3" s="87"/>
      <c r="D3" s="460"/>
      <c r="E3" s="460"/>
      <c r="F3" s="460"/>
      <c r="G3" s="460"/>
      <c r="H3" s="460"/>
      <c r="I3" s="460"/>
      <c r="J3" s="461"/>
    </row>
    <row r="4" spans="1:10" ht="12.75">
      <c r="A4" s="86"/>
      <c r="B4" s="87"/>
      <c r="C4" s="87"/>
      <c r="D4" s="460"/>
      <c r="E4" s="460"/>
      <c r="F4" s="460"/>
      <c r="G4" s="460"/>
      <c r="H4" s="460"/>
      <c r="I4" s="460"/>
      <c r="J4" s="461"/>
    </row>
    <row r="5" spans="1:10" ht="18">
      <c r="A5" s="86"/>
      <c r="B5" s="87"/>
      <c r="C5" s="87"/>
      <c r="D5" s="458"/>
      <c r="E5" s="458"/>
      <c r="F5" s="458"/>
      <c r="G5" s="458"/>
      <c r="H5" s="458"/>
      <c r="I5" s="458"/>
      <c r="J5" s="459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5" t="s">
        <v>97</v>
      </c>
      <c r="B11" s="456"/>
      <c r="C11" s="456"/>
      <c r="D11" s="456"/>
      <c r="E11" s="456"/>
      <c r="F11" s="456"/>
      <c r="G11" s="456"/>
      <c r="H11" s="456"/>
      <c r="I11" s="456"/>
      <c r="J11" s="457"/>
    </row>
    <row r="12" spans="1:10" ht="12.75">
      <c r="A12" s="455"/>
      <c r="B12" s="456"/>
      <c r="C12" s="456"/>
      <c r="D12" s="456"/>
      <c r="E12" s="456"/>
      <c r="F12" s="456"/>
      <c r="G12" s="456"/>
      <c r="H12" s="456"/>
      <c r="I12" s="456"/>
      <c r="J12" s="457"/>
    </row>
    <row r="13" spans="1:10" ht="12.75">
      <c r="A13" s="455"/>
      <c r="B13" s="456"/>
      <c r="C13" s="456"/>
      <c r="D13" s="456"/>
      <c r="E13" s="456"/>
      <c r="F13" s="456"/>
      <c r="G13" s="456"/>
      <c r="H13" s="456"/>
      <c r="I13" s="456"/>
      <c r="J13" s="457"/>
    </row>
    <row r="14" spans="1:10" ht="12.75">
      <c r="A14" s="455"/>
      <c r="B14" s="456"/>
      <c r="C14" s="456"/>
      <c r="D14" s="456"/>
      <c r="E14" s="456"/>
      <c r="F14" s="456"/>
      <c r="G14" s="456"/>
      <c r="H14" s="456"/>
      <c r="I14" s="456"/>
      <c r="J14" s="457"/>
    </row>
    <row r="15" spans="1:10" ht="12.75">
      <c r="A15" s="455"/>
      <c r="B15" s="456"/>
      <c r="C15" s="456"/>
      <c r="D15" s="456"/>
      <c r="E15" s="456"/>
      <c r="F15" s="456"/>
      <c r="G15" s="456"/>
      <c r="H15" s="456"/>
      <c r="I15" s="456"/>
      <c r="J15" s="457"/>
    </row>
    <row r="16" spans="1:10" ht="12.75" customHeight="1">
      <c r="A16" s="455"/>
      <c r="B16" s="456"/>
      <c r="C16" s="456"/>
      <c r="D16" s="456"/>
      <c r="E16" s="456"/>
      <c r="F16" s="456"/>
      <c r="G16" s="456"/>
      <c r="H16" s="456"/>
      <c r="I16" s="456"/>
      <c r="J16" s="457"/>
    </row>
    <row r="17" spans="1:10" ht="12.75" customHeight="1">
      <c r="A17" s="455"/>
      <c r="B17" s="456"/>
      <c r="C17" s="456"/>
      <c r="D17" s="456"/>
      <c r="E17" s="456"/>
      <c r="F17" s="456"/>
      <c r="G17" s="456"/>
      <c r="H17" s="456"/>
      <c r="I17" s="456"/>
      <c r="J17" s="457"/>
    </row>
    <row r="18" spans="1:10" ht="12.75" customHeight="1">
      <c r="A18" s="455"/>
      <c r="B18" s="456"/>
      <c r="C18" s="456"/>
      <c r="D18" s="456"/>
      <c r="E18" s="456"/>
      <c r="F18" s="456"/>
      <c r="G18" s="456"/>
      <c r="H18" s="456"/>
      <c r="I18" s="456"/>
      <c r="J18" s="457"/>
    </row>
    <row r="19" spans="1:10" ht="12.75" customHeight="1">
      <c r="A19" s="455"/>
      <c r="B19" s="456"/>
      <c r="C19" s="456"/>
      <c r="D19" s="456"/>
      <c r="E19" s="456"/>
      <c r="F19" s="456"/>
      <c r="G19" s="456"/>
      <c r="H19" s="456"/>
      <c r="I19" s="456"/>
      <c r="J19" s="457"/>
    </row>
    <row r="20" spans="1:10" ht="12.75" customHeight="1">
      <c r="A20" s="455"/>
      <c r="B20" s="456"/>
      <c r="C20" s="456"/>
      <c r="D20" s="456"/>
      <c r="E20" s="456"/>
      <c r="F20" s="456"/>
      <c r="G20" s="456"/>
      <c r="H20" s="456"/>
      <c r="I20" s="456"/>
      <c r="J20" s="457"/>
    </row>
    <row r="21" spans="1:10" ht="12.75" customHeight="1">
      <c r="A21" s="455"/>
      <c r="B21" s="456"/>
      <c r="C21" s="456"/>
      <c r="D21" s="456"/>
      <c r="E21" s="456"/>
      <c r="F21" s="456"/>
      <c r="G21" s="456"/>
      <c r="H21" s="456"/>
      <c r="I21" s="456"/>
      <c r="J21" s="457"/>
    </row>
    <row r="22" spans="1:10" ht="12.75" customHeight="1">
      <c r="A22" s="455"/>
      <c r="B22" s="456"/>
      <c r="C22" s="456"/>
      <c r="D22" s="456"/>
      <c r="E22" s="456"/>
      <c r="F22" s="456"/>
      <c r="G22" s="456"/>
      <c r="H22" s="456"/>
      <c r="I22" s="456"/>
      <c r="J22" s="457"/>
    </row>
    <row r="23" spans="1:10" ht="12.75" customHeight="1">
      <c r="A23" s="455"/>
      <c r="B23" s="456"/>
      <c r="C23" s="456"/>
      <c r="D23" s="456"/>
      <c r="E23" s="456"/>
      <c r="F23" s="456"/>
      <c r="G23" s="456"/>
      <c r="H23" s="456"/>
      <c r="I23" s="456"/>
      <c r="J23" s="457"/>
    </row>
    <row r="24" spans="1:10" ht="12.75" customHeight="1">
      <c r="A24" s="455"/>
      <c r="B24" s="456"/>
      <c r="C24" s="456"/>
      <c r="D24" s="456"/>
      <c r="E24" s="456"/>
      <c r="F24" s="456"/>
      <c r="G24" s="456"/>
      <c r="H24" s="456"/>
      <c r="I24" s="456"/>
      <c r="J24" s="457"/>
    </row>
    <row r="25" spans="1:16" ht="12.75" customHeight="1">
      <c r="A25" s="455"/>
      <c r="B25" s="456"/>
      <c r="C25" s="456"/>
      <c r="D25" s="456"/>
      <c r="E25" s="456"/>
      <c r="F25" s="456"/>
      <c r="G25" s="456"/>
      <c r="H25" s="456"/>
      <c r="I25" s="456"/>
      <c r="J25" s="457"/>
      <c r="K25" s="89"/>
      <c r="L25" s="89"/>
      <c r="M25" s="89"/>
      <c r="N25" s="89"/>
      <c r="O25" s="89"/>
      <c r="P25" s="89"/>
    </row>
    <row r="26" spans="1:16" ht="12.75" customHeight="1">
      <c r="A26" s="453" t="s">
        <v>98</v>
      </c>
      <c r="B26" s="453"/>
      <c r="C26" s="453"/>
      <c r="D26" s="453"/>
      <c r="E26" s="453"/>
      <c r="F26" s="453"/>
      <c r="G26" s="453"/>
      <c r="H26" s="453"/>
      <c r="I26" s="453"/>
      <c r="J26" s="454"/>
      <c r="K26" s="89"/>
      <c r="L26" s="89"/>
      <c r="M26" s="89"/>
      <c r="N26" s="89"/>
      <c r="O26" s="89"/>
      <c r="P26" s="89"/>
    </row>
    <row r="27" spans="1:22" ht="12.75" customHeight="1">
      <c r="A27" s="453"/>
      <c r="B27" s="453"/>
      <c r="C27" s="453"/>
      <c r="D27" s="453"/>
      <c r="E27" s="453"/>
      <c r="F27" s="453"/>
      <c r="G27" s="453"/>
      <c r="H27" s="453"/>
      <c r="I27" s="453"/>
      <c r="J27" s="454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3"/>
      <c r="B28" s="453"/>
      <c r="C28" s="453"/>
      <c r="D28" s="453"/>
      <c r="E28" s="453"/>
      <c r="F28" s="453"/>
      <c r="G28" s="453"/>
      <c r="H28" s="453"/>
      <c r="I28" s="453"/>
      <c r="J28" s="454"/>
      <c r="K28" s="89"/>
      <c r="L28" s="89"/>
      <c r="M28" s="279" t="s">
        <v>69</v>
      </c>
      <c r="N28" s="279"/>
      <c r="O28" s="279"/>
      <c r="P28" s="89"/>
      <c r="R28" s="89"/>
      <c r="S28" s="89"/>
      <c r="T28" s="89"/>
      <c r="U28" s="89"/>
      <c r="V28" s="89"/>
    </row>
    <row r="29" spans="1:22" ht="12.75" customHeight="1">
      <c r="A29" s="453"/>
      <c r="B29" s="453"/>
      <c r="C29" s="453"/>
      <c r="D29" s="453"/>
      <c r="E29" s="453"/>
      <c r="F29" s="453"/>
      <c r="G29" s="453"/>
      <c r="H29" s="453"/>
      <c r="I29" s="453"/>
      <c r="J29" s="454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3"/>
      <c r="B30" s="453"/>
      <c r="C30" s="453"/>
      <c r="D30" s="453"/>
      <c r="E30" s="453"/>
      <c r="F30" s="453"/>
      <c r="G30" s="453"/>
      <c r="H30" s="453"/>
      <c r="I30" s="453"/>
      <c r="J30" s="454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3"/>
      <c r="B31" s="453"/>
      <c r="C31" s="453"/>
      <c r="D31" s="453"/>
      <c r="E31" s="453"/>
      <c r="F31" s="453"/>
      <c r="G31" s="453"/>
      <c r="H31" s="453"/>
      <c r="I31" s="453"/>
      <c r="J31" s="454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4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82</v>
      </c>
      <c r="C36" s="225">
        <f>1ºPASSO!E12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83</v>
      </c>
      <c r="C37" s="213">
        <f>1ºPASSO!E13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95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96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2"/>
      <c r="P41" s="462"/>
      <c r="Q41" s="462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4" t="str">
        <f>1ºPASSO!N8</f>
        <v>Versão: Maio 2024</v>
      </c>
      <c r="G48" s="464"/>
      <c r="H48" s="464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3"/>
      <c r="F51" s="463"/>
      <c r="G51" s="463"/>
      <c r="H51" s="463"/>
      <c r="I51" s="463"/>
      <c r="J51" s="463"/>
    </row>
    <row r="52" spans="1:10" ht="12.75">
      <c r="A52" s="253"/>
      <c r="B52" s="156"/>
      <c r="C52" s="156"/>
      <c r="D52" s="154"/>
      <c r="E52" s="463"/>
      <c r="F52" s="463"/>
      <c r="G52" s="463"/>
      <c r="H52" s="463"/>
      <c r="I52" s="463"/>
      <c r="J52" s="463"/>
    </row>
    <row r="53" spans="1:10" ht="12.75">
      <c r="A53" s="253"/>
      <c r="B53" s="156"/>
      <c r="C53" s="156"/>
      <c r="D53" s="154"/>
      <c r="E53" s="156"/>
      <c r="F53" s="156"/>
      <c r="G53" s="156"/>
      <c r="H53" s="452"/>
      <c r="I53" s="452"/>
      <c r="J53" s="452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4" sqref="B4:P4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82" t="s">
        <v>128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</row>
    <row r="5" spans="2:16" ht="12.75">
      <c r="B5" s="282" t="s">
        <v>127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</row>
    <row r="6" spans="2:16" ht="12.75">
      <c r="B6" s="279" t="s">
        <v>64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2"/>
    </row>
    <row r="9" spans="2:16" s="79" customFormat="1" ht="14.25" customHeight="1">
      <c r="B9" s="314" t="s">
        <v>92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6"/>
    </row>
    <row r="10" spans="2:16" s="79" customFormat="1" ht="14.25" customHeight="1">
      <c r="B10" s="317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9"/>
    </row>
    <row r="11" spans="2:16" s="79" customFormat="1" ht="14.25" customHeight="1">
      <c r="B11" s="317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9"/>
    </row>
    <row r="12" spans="2:16" s="79" customFormat="1" ht="14.25" customHeight="1"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9"/>
    </row>
    <row r="13" spans="2:16" s="79" customFormat="1" ht="12.75">
      <c r="B13" s="186"/>
      <c r="C13" s="309" t="s">
        <v>9</v>
      </c>
      <c r="D13" s="309"/>
      <c r="E13" s="309"/>
      <c r="F13" s="309"/>
      <c r="G13" s="187"/>
      <c r="H13" s="309" t="s">
        <v>6</v>
      </c>
      <c r="I13" s="309"/>
      <c r="J13" s="309"/>
      <c r="K13" s="309"/>
      <c r="L13" s="263"/>
      <c r="M13" s="188"/>
      <c r="N13" s="188"/>
      <c r="O13" s="188"/>
      <c r="P13" s="189"/>
    </row>
    <row r="14" spans="2:16" s="79" customFormat="1" ht="12.75">
      <c r="B14" s="190"/>
      <c r="C14" s="293" t="s">
        <v>22</v>
      </c>
      <c r="D14" s="293"/>
      <c r="E14" s="307">
        <v>0</v>
      </c>
      <c r="F14" s="308"/>
      <c r="G14" s="188"/>
      <c r="H14" s="293" t="s">
        <v>22</v>
      </c>
      <c r="I14" s="293"/>
      <c r="J14" s="307">
        <v>0</v>
      </c>
      <c r="K14" s="308"/>
      <c r="L14" s="302" t="s">
        <v>24</v>
      </c>
      <c r="M14" s="302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9" t="s">
        <v>10</v>
      </c>
      <c r="D16" s="309"/>
      <c r="E16" s="309"/>
      <c r="F16" s="309"/>
      <c r="G16" s="188"/>
      <c r="H16" s="309" t="s">
        <v>7</v>
      </c>
      <c r="I16" s="309"/>
      <c r="J16" s="309"/>
      <c r="K16" s="309"/>
      <c r="L16" s="188"/>
      <c r="M16" s="188"/>
      <c r="N16" s="188"/>
      <c r="O16" s="188"/>
      <c r="P16" s="189"/>
    </row>
    <row r="17" spans="2:16" s="79" customFormat="1" ht="12.75">
      <c r="B17" s="190"/>
      <c r="C17" s="293" t="s">
        <v>22</v>
      </c>
      <c r="D17" s="293"/>
      <c r="E17" s="307">
        <v>0</v>
      </c>
      <c r="F17" s="308"/>
      <c r="G17" s="188"/>
      <c r="H17" s="293" t="s">
        <v>22</v>
      </c>
      <c r="I17" s="293"/>
      <c r="J17" s="307">
        <v>0</v>
      </c>
      <c r="K17" s="308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9" t="s">
        <v>15</v>
      </c>
      <c r="D19" s="309"/>
      <c r="E19" s="309"/>
      <c r="F19" s="309"/>
      <c r="G19" s="188"/>
      <c r="H19" s="309" t="s">
        <v>28</v>
      </c>
      <c r="I19" s="309"/>
      <c r="J19" s="309"/>
      <c r="K19" s="309"/>
      <c r="L19" s="188"/>
      <c r="M19" s="188"/>
      <c r="N19" s="188"/>
      <c r="O19" s="188"/>
      <c r="P19" s="189"/>
    </row>
    <row r="20" spans="2:16" s="79" customFormat="1" ht="15.75" customHeight="1">
      <c r="B20" s="190"/>
      <c r="C20" s="293" t="s">
        <v>22</v>
      </c>
      <c r="D20" s="293"/>
      <c r="E20" s="307">
        <v>0</v>
      </c>
      <c r="F20" s="308"/>
      <c r="G20" s="188"/>
      <c r="H20" s="293" t="s">
        <v>22</v>
      </c>
      <c r="I20" s="293"/>
      <c r="J20" s="307">
        <v>0</v>
      </c>
      <c r="K20" s="308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9" t="s">
        <v>12</v>
      </c>
      <c r="D22" s="309"/>
      <c r="E22" s="309"/>
      <c r="F22" s="309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293" t="s">
        <v>22</v>
      </c>
      <c r="D23" s="293"/>
      <c r="E23" s="307">
        <v>0</v>
      </c>
      <c r="F23" s="308"/>
      <c r="G23" s="188"/>
      <c r="H23" s="293" t="s">
        <v>22</v>
      </c>
      <c r="I23" s="293"/>
      <c r="J23" s="307">
        <v>0</v>
      </c>
      <c r="K23" s="308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02" t="s">
        <v>23</v>
      </c>
      <c r="M24" s="302"/>
      <c r="N24" s="191"/>
      <c r="O24" s="191"/>
      <c r="P24" s="189"/>
    </row>
    <row r="25" spans="2:16" s="79" customFormat="1" ht="12.75">
      <c r="B25" s="190"/>
      <c r="C25" s="309" t="s">
        <v>13</v>
      </c>
      <c r="D25" s="309"/>
      <c r="E25" s="309"/>
      <c r="F25" s="309"/>
      <c r="G25" s="188"/>
      <c r="H25" s="175" t="s">
        <v>112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293" t="s">
        <v>22</v>
      </c>
      <c r="D26" s="293"/>
      <c r="E26" s="323">
        <v>0</v>
      </c>
      <c r="F26" s="308"/>
      <c r="G26" s="188"/>
      <c r="H26" s="293" t="s">
        <v>22</v>
      </c>
      <c r="I26" s="293"/>
      <c r="J26" s="307">
        <v>0</v>
      </c>
      <c r="K26" s="308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9" t="s">
        <v>14</v>
      </c>
      <c r="D28" s="309"/>
      <c r="E28" s="309"/>
      <c r="F28" s="309"/>
      <c r="G28" s="188"/>
      <c r="H28" s="175" t="s">
        <v>113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293" t="s">
        <v>22</v>
      </c>
      <c r="D29" s="293"/>
      <c r="E29" s="307">
        <v>0</v>
      </c>
      <c r="F29" s="308"/>
      <c r="G29" s="188"/>
      <c r="H29" s="293" t="s">
        <v>22</v>
      </c>
      <c r="I29" s="293"/>
      <c r="J29" s="307">
        <v>0</v>
      </c>
      <c r="K29" s="308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05" t="s">
        <v>93</v>
      </c>
      <c r="L31" s="305"/>
      <c r="M31" s="305"/>
      <c r="N31" s="306"/>
      <c r="O31" s="303">
        <f>E14+E17+E20+E23+E26+E29+J14+J17+J20+J23+J26+J29</f>
        <v>0</v>
      </c>
      <c r="P31" s="304"/>
    </row>
    <row r="32" spans="2:16" ht="13.5" thickBot="1">
      <c r="B32" s="311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3"/>
    </row>
    <row r="34" spans="2:17" ht="12.75"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</row>
    <row r="35" spans="2:17" ht="12.75"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</row>
    <row r="36" spans="2:17" ht="12.75"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</row>
    <row r="37" spans="2:17" ht="12.75"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</row>
    <row r="38" spans="2:17" ht="12.75"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C22:F22"/>
    <mergeCell ref="C25:F25"/>
    <mergeCell ref="C28:F28"/>
    <mergeCell ref="H16:K16"/>
    <mergeCell ref="C14:D14"/>
    <mergeCell ref="E14:F14"/>
    <mergeCell ref="E26:F26"/>
    <mergeCell ref="J23:K23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L24:M24"/>
    <mergeCell ref="H17:I17"/>
    <mergeCell ref="O31:P31"/>
    <mergeCell ref="K31:N31"/>
    <mergeCell ref="J26:K26"/>
    <mergeCell ref="H29:I29"/>
    <mergeCell ref="J29:K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4" sqref="B4:P4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282" t="s">
        <v>128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</row>
    <row r="5" spans="2:16" ht="12.75">
      <c r="B5" s="334" t="s">
        <v>129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</row>
    <row r="6" spans="2:16" ht="12.75">
      <c r="B6" s="335" t="s">
        <v>64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9"/>
    </row>
    <row r="9" spans="2:16" s="94" customFormat="1" ht="12.75">
      <c r="B9" s="327" t="s">
        <v>91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9"/>
    </row>
    <row r="10" spans="2:16" s="94" customFormat="1" ht="12.75">
      <c r="B10" s="330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2"/>
    </row>
    <row r="11" spans="2:16" s="94" customFormat="1" ht="12.75">
      <c r="B11" s="330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2"/>
    </row>
    <row r="12" spans="2:16" s="94" customFormat="1" ht="12.75">
      <c r="B12" s="330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2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33" t="s">
        <v>22</v>
      </c>
      <c r="D15" s="333"/>
      <c r="E15" s="307">
        <v>0</v>
      </c>
      <c r="F15" s="308"/>
      <c r="G15" s="176"/>
      <c r="H15" s="333" t="s">
        <v>22</v>
      </c>
      <c r="I15" s="333"/>
      <c r="J15" s="307">
        <v>0</v>
      </c>
      <c r="K15" s="308"/>
      <c r="L15" s="336" t="s">
        <v>25</v>
      </c>
      <c r="M15" s="336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33" t="s">
        <v>22</v>
      </c>
      <c r="D18" s="333"/>
      <c r="E18" s="307">
        <v>0</v>
      </c>
      <c r="F18" s="308"/>
      <c r="G18" s="176"/>
      <c r="H18" s="333" t="s">
        <v>22</v>
      </c>
      <c r="I18" s="333"/>
      <c r="J18" s="307">
        <v>0</v>
      </c>
      <c r="K18" s="308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33" t="s">
        <v>22</v>
      </c>
      <c r="D21" s="333"/>
      <c r="E21" s="307">
        <v>0</v>
      </c>
      <c r="F21" s="308"/>
      <c r="G21" s="176"/>
      <c r="H21" s="333" t="s">
        <v>22</v>
      </c>
      <c r="I21" s="333"/>
      <c r="J21" s="307">
        <v>0</v>
      </c>
      <c r="K21" s="308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112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33" t="s">
        <v>22</v>
      </c>
      <c r="D24" s="333"/>
      <c r="E24" s="307">
        <v>0</v>
      </c>
      <c r="F24" s="308"/>
      <c r="G24" s="176"/>
      <c r="H24" s="333" t="s">
        <v>22</v>
      </c>
      <c r="I24" s="333"/>
      <c r="J24" s="307">
        <v>0</v>
      </c>
      <c r="K24" s="308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36" t="s">
        <v>26</v>
      </c>
      <c r="M25" s="336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113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33" t="s">
        <v>22</v>
      </c>
      <c r="D27" s="333"/>
      <c r="E27" s="307">
        <v>0</v>
      </c>
      <c r="F27" s="308"/>
      <c r="G27" s="176"/>
      <c r="H27" s="333" t="s">
        <v>22</v>
      </c>
      <c r="I27" s="333"/>
      <c r="J27" s="307">
        <v>0</v>
      </c>
      <c r="K27" s="308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33" t="s">
        <v>22</v>
      </c>
      <c r="D30" s="333"/>
      <c r="E30" s="307">
        <v>0</v>
      </c>
      <c r="F30" s="308"/>
      <c r="G30" s="176"/>
      <c r="H30" s="333" t="s">
        <v>22</v>
      </c>
      <c r="I30" s="333"/>
      <c r="J30" s="307">
        <v>0</v>
      </c>
      <c r="K30" s="308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05" t="s">
        <v>94</v>
      </c>
      <c r="K33" s="305"/>
      <c r="L33" s="305"/>
      <c r="M33" s="305"/>
      <c r="N33" s="306"/>
      <c r="O33" s="303">
        <f>E15+E18+E21+E24+E27+E30+J15+J18+J21+J24+J27+J30</f>
        <v>0</v>
      </c>
      <c r="P33" s="304"/>
    </row>
    <row r="34" spans="2:16" s="93" customFormat="1" ht="13.5" customHeight="1" thickBot="1">
      <c r="B34" s="324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6"/>
    </row>
    <row r="36" spans="5:8" ht="12.75">
      <c r="E36" s="95"/>
      <c r="H36" s="96"/>
    </row>
    <row r="37" ht="12.75">
      <c r="I37" s="5"/>
    </row>
  </sheetData>
  <sheetProtection/>
  <mergeCells count="34"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  <mergeCell ref="C21:D21"/>
    <mergeCell ref="E21:F21"/>
    <mergeCell ref="L25:M25"/>
    <mergeCell ref="C18:D18"/>
    <mergeCell ref="J24:K24"/>
    <mergeCell ref="E24:F24"/>
    <mergeCell ref="H18:I18"/>
    <mergeCell ref="B4:P4"/>
    <mergeCell ref="B5:P5"/>
    <mergeCell ref="B6:P6"/>
    <mergeCell ref="H15:I15"/>
    <mergeCell ref="J15:K15"/>
    <mergeCell ref="L15:M15"/>
    <mergeCell ref="B8:P8"/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6" ht="12.75">
      <c r="B6" s="282" t="s">
        <v>128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</row>
    <row r="7" spans="2:16" ht="12.75">
      <c r="B7" s="282" t="s">
        <v>129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</row>
    <row r="8" spans="2:16" ht="12.75">
      <c r="B8" s="351" t="s">
        <v>64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57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9"/>
    </row>
    <row r="11" spans="2:16" s="19" customFormat="1" ht="42.75" customHeight="1">
      <c r="B11" s="465" t="s">
        <v>76</v>
      </c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7"/>
    </row>
    <row r="12" spans="2:16" s="19" customFormat="1" ht="42.75" customHeight="1">
      <c r="B12" s="352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4"/>
    </row>
    <row r="13" spans="2:16" s="19" customFormat="1" ht="42.75" customHeight="1">
      <c r="B13" s="352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4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5"/>
      <c r="M14" s="345"/>
      <c r="N14" s="345"/>
      <c r="O14" s="345"/>
      <c r="P14" s="346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5"/>
      <c r="M15" s="345"/>
      <c r="N15" s="345"/>
      <c r="O15" s="345"/>
      <c r="P15" s="346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471"/>
      <c r="M16" s="471"/>
      <c r="N16" s="471"/>
      <c r="O16" s="471"/>
      <c r="P16" s="472"/>
    </row>
    <row r="17" spans="2:16" s="61" customFormat="1" ht="13.5" thickBot="1">
      <c r="B17" s="468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70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40"/>
      <c r="I19" s="340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1" t="s">
        <v>24</v>
      </c>
      <c r="F23" s="341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B7:P7"/>
    <mergeCell ref="B8:P8"/>
    <mergeCell ref="H19:I19"/>
    <mergeCell ref="E23:F23"/>
    <mergeCell ref="B10:P10"/>
    <mergeCell ref="L14:P16"/>
    <mergeCell ref="B17:P17"/>
    <mergeCell ref="B11:P13"/>
    <mergeCell ref="B6:P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Q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7" ht="12.75">
      <c r="C6" s="282" t="s">
        <v>128</v>
      </c>
      <c r="D6" s="282"/>
      <c r="E6" s="282"/>
      <c r="F6" s="282"/>
      <c r="G6" s="282"/>
      <c r="H6" s="282"/>
      <c r="I6" s="282"/>
      <c r="J6" s="282"/>
      <c r="K6" s="282"/>
      <c r="L6" s="64"/>
      <c r="M6" s="64"/>
      <c r="N6" s="64"/>
      <c r="O6" s="64"/>
      <c r="P6" s="64"/>
      <c r="Q6" s="64"/>
    </row>
    <row r="7" spans="3:11" ht="12.75">
      <c r="C7" s="350" t="s">
        <v>129</v>
      </c>
      <c r="D7" s="350"/>
      <c r="E7" s="350"/>
      <c r="F7" s="350"/>
      <c r="G7" s="350"/>
      <c r="H7" s="350"/>
      <c r="I7" s="350"/>
      <c r="J7" s="350"/>
      <c r="K7" s="350"/>
    </row>
    <row r="8" spans="3:11" ht="12.75">
      <c r="C8" s="351" t="s">
        <v>64</v>
      </c>
      <c r="D8" s="351"/>
      <c r="E8" s="351"/>
      <c r="F8" s="351"/>
      <c r="G8" s="351"/>
      <c r="H8" s="351"/>
      <c r="I8" s="351"/>
      <c r="J8" s="351"/>
      <c r="K8" s="351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2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4"/>
    </row>
    <row r="11" spans="2:14" s="19" customFormat="1" ht="24" customHeight="1">
      <c r="B11" s="352" t="s">
        <v>81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4"/>
    </row>
    <row r="12" spans="2:14" s="19" customFormat="1" ht="24" customHeight="1">
      <c r="B12" s="352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4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5" t="s">
        <v>17</v>
      </c>
      <c r="J15" s="355"/>
      <c r="K15" s="355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9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1" t="s">
        <v>25</v>
      </c>
      <c r="E27" s="341"/>
      <c r="H27" s="47" t="s">
        <v>67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C6" sqref="C6:K6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282" t="s">
        <v>128</v>
      </c>
      <c r="D6" s="282"/>
      <c r="E6" s="282"/>
      <c r="F6" s="282"/>
      <c r="G6" s="282"/>
      <c r="H6" s="282"/>
      <c r="I6" s="282"/>
      <c r="J6" s="282"/>
      <c r="K6" s="282"/>
    </row>
    <row r="7" spans="3:11" ht="12.75">
      <c r="C7" s="350" t="s">
        <v>129</v>
      </c>
      <c r="D7" s="350"/>
      <c r="E7" s="350"/>
      <c r="F7" s="350"/>
      <c r="G7" s="350"/>
      <c r="H7" s="350"/>
      <c r="I7" s="350"/>
      <c r="J7" s="350"/>
      <c r="K7" s="350"/>
    </row>
    <row r="8" spans="3:11" ht="12.75">
      <c r="C8" s="351" t="s">
        <v>64</v>
      </c>
      <c r="D8" s="351"/>
      <c r="E8" s="351"/>
      <c r="F8" s="351"/>
      <c r="G8" s="351"/>
      <c r="H8" s="351"/>
      <c r="I8" s="351"/>
      <c r="J8" s="351"/>
      <c r="K8" s="351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7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2:13" s="19" customFormat="1" ht="19.5" customHeight="1">
      <c r="B11" s="360" t="s">
        <v>84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2"/>
    </row>
    <row r="12" spans="2:13" s="19" customFormat="1" ht="19.5" customHeight="1">
      <c r="B12" s="363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5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6" t="s">
        <v>17</v>
      </c>
      <c r="J18" s="356"/>
      <c r="K18" s="356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7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9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1" t="s">
        <v>27</v>
      </c>
      <c r="E28" s="341"/>
      <c r="I28" s="47" t="s">
        <v>68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2" max="13" width="8.7109375" style="0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282" t="s">
        <v>128</v>
      </c>
      <c r="D6" s="282"/>
      <c r="E6" s="282"/>
      <c r="F6" s="282"/>
      <c r="G6" s="282"/>
      <c r="H6" s="282"/>
      <c r="I6" s="282"/>
      <c r="J6" s="282"/>
      <c r="K6" s="282"/>
      <c r="L6" s="1"/>
      <c r="M6" s="1"/>
    </row>
    <row r="7" spans="2:13" ht="12.75">
      <c r="B7" s="1"/>
      <c r="C7" s="350" t="s">
        <v>129</v>
      </c>
      <c r="D7" s="350"/>
      <c r="E7" s="350"/>
      <c r="F7" s="350"/>
      <c r="G7" s="350"/>
      <c r="H7" s="350"/>
      <c r="I7" s="350"/>
      <c r="J7" s="350"/>
      <c r="K7" s="350"/>
      <c r="L7" s="1"/>
      <c r="M7" s="1"/>
    </row>
    <row r="8" spans="2:13" ht="12.75">
      <c r="B8" s="1"/>
      <c r="C8" s="351" t="s">
        <v>130</v>
      </c>
      <c r="D8" s="351"/>
      <c r="E8" s="351"/>
      <c r="F8" s="351"/>
      <c r="G8" s="351"/>
      <c r="H8" s="351"/>
      <c r="I8" s="351"/>
      <c r="J8" s="351"/>
      <c r="K8" s="351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6" t="s">
        <v>134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158"/>
      <c r="N12" s="19"/>
      <c r="O12" s="19"/>
      <c r="P12" s="19"/>
      <c r="Q12" s="19"/>
      <c r="R12" s="19"/>
    </row>
    <row r="13" spans="2:18" ht="12.75">
      <c r="B13" s="36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159"/>
      <c r="N13" s="19"/>
      <c r="O13" s="19"/>
      <c r="P13" s="19"/>
      <c r="Q13" s="19"/>
      <c r="R13" s="19"/>
    </row>
    <row r="14" spans="2:18" ht="12.75">
      <c r="B14" s="368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1"/>
      <c r="H24" s="34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67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3">
      <selection activeCell="D38" sqref="D38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10" s="10" customFormat="1" ht="15">
      <c r="A3" s="108"/>
      <c r="B3" s="370" t="s">
        <v>128</v>
      </c>
      <c r="C3" s="370"/>
      <c r="D3" s="370"/>
      <c r="E3" s="370"/>
      <c r="F3" s="370"/>
      <c r="G3" s="370"/>
      <c r="H3" s="370"/>
      <c r="I3" s="370"/>
      <c r="J3" s="277"/>
    </row>
    <row r="4" spans="1:5" s="10" customFormat="1" ht="15">
      <c r="A4" s="108"/>
      <c r="B4" s="370" t="s">
        <v>129</v>
      </c>
      <c r="C4" s="370"/>
      <c r="D4" s="370"/>
      <c r="E4" s="370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1" t="s">
        <v>3</v>
      </c>
      <c r="C6" s="371"/>
      <c r="D6" s="371"/>
      <c r="E6" s="371"/>
    </row>
    <row r="7" spans="1:5" s="10" customFormat="1" ht="15">
      <c r="A7" s="108"/>
      <c r="B7" s="370" t="s">
        <v>30</v>
      </c>
      <c r="C7" s="370"/>
      <c r="D7" s="370"/>
      <c r="E7" s="370"/>
    </row>
    <row r="8" spans="1:5" s="10" customFormat="1" ht="15.75">
      <c r="A8" s="108"/>
      <c r="B8" s="380" t="s">
        <v>100</v>
      </c>
      <c r="C8" s="380"/>
      <c r="D8" s="380"/>
      <c r="E8" s="380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73">
        <f>1ºPASSO!E12</f>
        <v>0</v>
      </c>
      <c r="D10" s="373"/>
      <c r="E10" s="373"/>
    </row>
    <row r="11" spans="2:5" ht="15.75">
      <c r="B11" s="32" t="s">
        <v>1</v>
      </c>
      <c r="C11" s="373">
        <f>1ºPASSO!E13</f>
        <v>0</v>
      </c>
      <c r="D11" s="373"/>
      <c r="E11" s="373"/>
    </row>
    <row r="12" spans="2:5" ht="15.75" customHeight="1">
      <c r="B12" s="32" t="s">
        <v>90</v>
      </c>
      <c r="C12" s="373">
        <f>1ºPASSO!E14</f>
        <v>0</v>
      </c>
      <c r="D12" s="373"/>
      <c r="E12" s="373"/>
    </row>
    <row r="13" spans="2:5" ht="31.5" customHeight="1">
      <c r="B13" s="275" t="s">
        <v>2</v>
      </c>
      <c r="C13" s="372">
        <f>1ºPASSO!E15</f>
        <v>0</v>
      </c>
      <c r="D13" s="372"/>
      <c r="E13" s="372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6" t="s">
        <v>4</v>
      </c>
      <c r="C15" s="378" t="s">
        <v>66</v>
      </c>
      <c r="D15" s="378" t="s">
        <v>87</v>
      </c>
      <c r="E15" s="381" t="s">
        <v>29</v>
      </c>
    </row>
    <row r="16" spans="1:47" s="13" customFormat="1" ht="45" customHeight="1" thickBot="1">
      <c r="A16" s="16"/>
      <c r="B16" s="377"/>
      <c r="C16" s="379"/>
      <c r="D16" s="379"/>
      <c r="E16" s="38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114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115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73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5" t="s">
        <v>31</v>
      </c>
      <c r="C34" s="375"/>
      <c r="U34" s="17"/>
      <c r="V34" s="17"/>
    </row>
    <row r="35" spans="2:22" ht="12.75">
      <c r="B35" s="375"/>
      <c r="C35" s="375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74" t="s">
        <v>135</v>
      </c>
      <c r="E37" s="374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6">
    <mergeCell ref="D37:E37"/>
    <mergeCell ref="B34:C35"/>
    <mergeCell ref="B15:B16"/>
    <mergeCell ref="C15:C16"/>
    <mergeCell ref="D15:D16"/>
    <mergeCell ref="B8:E8"/>
    <mergeCell ref="E15:E16"/>
    <mergeCell ref="B3:E3"/>
    <mergeCell ref="B4:E4"/>
    <mergeCell ref="B6:E6"/>
    <mergeCell ref="B7:E7"/>
    <mergeCell ref="C13:E13"/>
    <mergeCell ref="C12:E12"/>
    <mergeCell ref="C10:E10"/>
    <mergeCell ref="C11:E11"/>
    <mergeCell ref="F3:I3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showOutlineSymbols="0" zoomScalePageLayoutView="0" workbookViewId="0" topLeftCell="A154">
      <selection activeCell="B1" sqref="B1:I1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413" t="s">
        <v>131</v>
      </c>
      <c r="C1" s="413"/>
      <c r="D1" s="413"/>
      <c r="E1" s="413"/>
      <c r="F1" s="413"/>
      <c r="G1" s="413"/>
      <c r="H1" s="413"/>
      <c r="I1" s="413"/>
      <c r="J1" s="28"/>
    </row>
    <row r="2" spans="2:10" ht="15" customHeight="1">
      <c r="B2" s="413" t="s">
        <v>129</v>
      </c>
      <c r="C2" s="413"/>
      <c r="D2" s="413"/>
      <c r="E2" s="413"/>
      <c r="F2" s="413"/>
      <c r="G2" s="413"/>
      <c r="H2" s="413"/>
      <c r="I2" s="413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394" t="s">
        <v>104</v>
      </c>
      <c r="C4" s="394"/>
      <c r="D4" s="394"/>
      <c r="E4" s="394"/>
      <c r="F4" s="394"/>
      <c r="G4" s="394"/>
      <c r="H4" s="394"/>
      <c r="I4" s="394"/>
    </row>
    <row r="5" spans="2:10" ht="15.75" customHeight="1">
      <c r="B5" s="414" t="s">
        <v>32</v>
      </c>
      <c r="C5" s="414"/>
      <c r="D5" s="414"/>
      <c r="E5" s="414"/>
      <c r="F5" s="414"/>
      <c r="G5" s="414"/>
      <c r="H5" s="414"/>
      <c r="I5" s="414"/>
      <c r="J5" s="256"/>
    </row>
    <row r="6" spans="2:8" ht="15.75">
      <c r="B6" s="113"/>
      <c r="C6" s="113"/>
      <c r="D6" s="113"/>
      <c r="E6" s="395"/>
      <c r="F6" s="395"/>
      <c r="G6" s="395"/>
      <c r="H6" s="395"/>
    </row>
    <row r="7" spans="2:9" ht="15.75">
      <c r="B7" s="383" t="s">
        <v>0</v>
      </c>
      <c r="C7" s="383"/>
      <c r="D7" s="383"/>
      <c r="E7" s="393">
        <f>1ºPASSO!E12</f>
        <v>0</v>
      </c>
      <c r="F7" s="393"/>
      <c r="G7" s="393"/>
      <c r="H7" s="393"/>
      <c r="I7" s="393"/>
    </row>
    <row r="8" spans="2:9" ht="15.75">
      <c r="B8" s="383" t="s">
        <v>1</v>
      </c>
      <c r="C8" s="383"/>
      <c r="D8" s="383"/>
      <c r="E8" s="393">
        <f>1ºPASSO!E13</f>
        <v>0</v>
      </c>
      <c r="F8" s="393"/>
      <c r="G8" s="393"/>
      <c r="H8" s="393"/>
      <c r="I8" s="393"/>
    </row>
    <row r="9" spans="2:9" ht="15.75">
      <c r="B9" s="415" t="s">
        <v>90</v>
      </c>
      <c r="C9" s="415"/>
      <c r="D9" s="415"/>
      <c r="E9" s="416">
        <f>1ºPASSO!E14</f>
        <v>0</v>
      </c>
      <c r="F9" s="416"/>
      <c r="G9" s="416"/>
      <c r="H9" s="416"/>
      <c r="I9" s="416"/>
    </row>
    <row r="10" spans="2:9" ht="33" customHeight="1">
      <c r="B10" s="396" t="s">
        <v>124</v>
      </c>
      <c r="C10" s="396"/>
      <c r="D10" s="396"/>
      <c r="E10" s="393">
        <f>1ºPASSO!E15</f>
        <v>0</v>
      </c>
      <c r="F10" s="393"/>
      <c r="G10" s="393"/>
      <c r="H10" s="393"/>
      <c r="I10" s="393"/>
    </row>
    <row r="11" spans="2:7" ht="24" customHeight="1" thickBot="1">
      <c r="B11" s="397"/>
      <c r="C11" s="397"/>
      <c r="D11" s="397"/>
      <c r="E11" s="397"/>
      <c r="F11" s="397"/>
      <c r="G11" s="397"/>
    </row>
    <row r="12" spans="2:9" ht="25.5" customHeight="1" thickBot="1">
      <c r="B12" s="387" t="s">
        <v>33</v>
      </c>
      <c r="C12" s="388"/>
      <c r="D12" s="388"/>
      <c r="E12" s="388"/>
      <c r="F12" s="388"/>
      <c r="G12" s="388"/>
      <c r="H12" s="388"/>
      <c r="I12" s="389"/>
    </row>
    <row r="13" spans="2:9" ht="15" customHeight="1">
      <c r="B13" s="384" t="s">
        <v>34</v>
      </c>
      <c r="C13" s="385"/>
      <c r="D13" s="385"/>
      <c r="E13" s="385"/>
      <c r="F13" s="385"/>
      <c r="G13" s="385"/>
      <c r="H13" s="385"/>
      <c r="I13" s="386"/>
    </row>
    <row r="14" spans="2:11" s="21" customFormat="1" ht="1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71</v>
      </c>
      <c r="I14" s="100" t="s">
        <v>42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90" t="s">
        <v>41</v>
      </c>
      <c r="C25" s="391"/>
      <c r="D25" s="391"/>
      <c r="E25" s="391"/>
      <c r="F25" s="391"/>
      <c r="G25" s="391"/>
      <c r="H25" s="392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410" t="s">
        <v>43</v>
      </c>
      <c r="C27" s="411"/>
      <c r="D27" s="411"/>
      <c r="E27" s="411"/>
      <c r="F27" s="411"/>
      <c r="G27" s="411"/>
      <c r="H27" s="411"/>
      <c r="I27" s="411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71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90" t="s">
        <v>41</v>
      </c>
      <c r="C39" s="391"/>
      <c r="D39" s="391"/>
      <c r="E39" s="391"/>
      <c r="F39" s="391"/>
      <c r="G39" s="391"/>
      <c r="H39" s="392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410" t="s">
        <v>48</v>
      </c>
      <c r="C41" s="411"/>
      <c r="D41" s="411"/>
      <c r="E41" s="411"/>
      <c r="F41" s="411"/>
      <c r="G41" s="411"/>
      <c r="H41" s="411"/>
      <c r="I41" s="411"/>
    </row>
    <row r="42" spans="2:9" s="58" customFormat="1" ht="15.75">
      <c r="B42" s="98" t="s">
        <v>35</v>
      </c>
      <c r="C42" s="99" t="s">
        <v>36</v>
      </c>
      <c r="D42" s="99" t="s">
        <v>37</v>
      </c>
      <c r="E42" s="99" t="s">
        <v>38</v>
      </c>
      <c r="F42" s="99" t="s">
        <v>39</v>
      </c>
      <c r="G42" s="99" t="s">
        <v>40</v>
      </c>
      <c r="H42" s="99" t="s">
        <v>71</v>
      </c>
      <c r="I42" s="99" t="s">
        <v>42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41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98" t="s">
        <v>120</v>
      </c>
      <c r="C55" s="398"/>
      <c r="D55" s="398"/>
      <c r="E55" s="398"/>
      <c r="F55" s="398"/>
      <c r="G55" s="398"/>
      <c r="H55" s="398"/>
    </row>
    <row r="56" spans="2:8" ht="31.5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74</v>
      </c>
      <c r="G56" s="99" t="s">
        <v>71</v>
      </c>
      <c r="H56" s="100" t="s">
        <v>42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9" t="s">
        <v>41</v>
      </c>
      <c r="C65" s="400"/>
      <c r="D65" s="400"/>
      <c r="E65" s="400"/>
      <c r="F65" s="400"/>
      <c r="G65" s="400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98" t="s">
        <v>121</v>
      </c>
      <c r="C67" s="398"/>
      <c r="D67" s="398"/>
      <c r="E67" s="398"/>
      <c r="F67" s="398"/>
      <c r="G67" s="398"/>
      <c r="H67" s="398"/>
    </row>
    <row r="68" spans="2:8" ht="31.5">
      <c r="B68" s="98" t="s">
        <v>35</v>
      </c>
      <c r="C68" s="99" t="s">
        <v>36</v>
      </c>
      <c r="D68" s="99" t="s">
        <v>37</v>
      </c>
      <c r="E68" s="99" t="s">
        <v>38</v>
      </c>
      <c r="F68" s="99" t="s">
        <v>74</v>
      </c>
      <c r="G68" s="99" t="s">
        <v>71</v>
      </c>
      <c r="H68" s="100" t="s">
        <v>42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9" t="s">
        <v>41</v>
      </c>
      <c r="C77" s="400"/>
      <c r="D77" s="400"/>
      <c r="E77" s="400"/>
      <c r="F77" s="400"/>
      <c r="G77" s="400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98" t="s">
        <v>45</v>
      </c>
      <c r="C79" s="398"/>
      <c r="D79" s="398"/>
      <c r="E79" s="398"/>
      <c r="F79" s="398"/>
      <c r="G79" s="398"/>
      <c r="H79" s="398"/>
      <c r="I79" s="398"/>
    </row>
    <row r="80" spans="2:9" ht="15.75">
      <c r="B80" s="98" t="s">
        <v>35</v>
      </c>
      <c r="C80" s="99" t="s">
        <v>36</v>
      </c>
      <c r="D80" s="99" t="s">
        <v>37</v>
      </c>
      <c r="E80" s="99" t="s">
        <v>38</v>
      </c>
      <c r="F80" s="99" t="s">
        <v>39</v>
      </c>
      <c r="G80" s="99" t="s">
        <v>40</v>
      </c>
      <c r="H80" s="99" t="s">
        <v>71</v>
      </c>
      <c r="I80" s="100" t="s">
        <v>42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3" t="s">
        <v>41</v>
      </c>
      <c r="C91" s="403"/>
      <c r="D91" s="403"/>
      <c r="E91" s="403"/>
      <c r="F91" s="403"/>
      <c r="G91" s="403"/>
      <c r="H91" s="403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410" t="s">
        <v>56</v>
      </c>
      <c r="C93" s="411"/>
      <c r="D93" s="411"/>
      <c r="E93" s="411"/>
      <c r="F93" s="411"/>
      <c r="G93" s="411"/>
      <c r="H93" s="411"/>
      <c r="I93" s="412"/>
    </row>
    <row r="94" spans="2:9" ht="15.75">
      <c r="B94" s="98" t="s">
        <v>35</v>
      </c>
      <c r="C94" s="99" t="s">
        <v>36</v>
      </c>
      <c r="D94" s="99" t="s">
        <v>37</v>
      </c>
      <c r="E94" s="99" t="s">
        <v>38</v>
      </c>
      <c r="F94" s="99" t="s">
        <v>39</v>
      </c>
      <c r="G94" s="99" t="s">
        <v>40</v>
      </c>
      <c r="H94" s="99" t="s">
        <v>71</v>
      </c>
      <c r="I94" s="100" t="s">
        <v>42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6" t="s">
        <v>41</v>
      </c>
      <c r="C100" s="407"/>
      <c r="D100" s="407"/>
      <c r="E100" s="407"/>
      <c r="F100" s="407"/>
      <c r="G100" s="407"/>
      <c r="H100" s="408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98" t="s">
        <v>47</v>
      </c>
      <c r="C102" s="398"/>
      <c r="D102" s="398"/>
      <c r="E102" s="398"/>
      <c r="F102" s="398"/>
      <c r="G102" s="398"/>
      <c r="H102" s="398"/>
      <c r="I102" s="398"/>
    </row>
    <row r="103" spans="2:9" ht="15.75">
      <c r="B103" s="98" t="s">
        <v>35</v>
      </c>
      <c r="C103" s="99" t="s">
        <v>36</v>
      </c>
      <c r="D103" s="99" t="s">
        <v>37</v>
      </c>
      <c r="E103" s="99" t="s">
        <v>38</v>
      </c>
      <c r="F103" s="99" t="s">
        <v>39</v>
      </c>
      <c r="G103" s="99" t="s">
        <v>40</v>
      </c>
      <c r="H103" s="99" t="s">
        <v>71</v>
      </c>
      <c r="I103" s="100" t="s">
        <v>42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409" t="s">
        <v>41</v>
      </c>
      <c r="C114" s="409"/>
      <c r="D114" s="409"/>
      <c r="E114" s="409"/>
      <c r="F114" s="409"/>
      <c r="G114" s="409"/>
      <c r="H114" s="409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98" t="s">
        <v>46</v>
      </c>
      <c r="C116" s="398"/>
      <c r="D116" s="398"/>
      <c r="E116" s="398"/>
      <c r="F116" s="398"/>
      <c r="G116" s="398"/>
      <c r="H116" s="398"/>
      <c r="I116" s="257" t="s">
        <v>49</v>
      </c>
    </row>
    <row r="117" spans="2:9" ht="15.75">
      <c r="B117" s="98" t="s">
        <v>35</v>
      </c>
      <c r="C117" s="99" t="s">
        <v>36</v>
      </c>
      <c r="D117" s="99" t="s">
        <v>37</v>
      </c>
      <c r="E117" s="99" t="s">
        <v>38</v>
      </c>
      <c r="F117" s="99" t="s">
        <v>39</v>
      </c>
      <c r="G117" s="99" t="s">
        <v>72</v>
      </c>
      <c r="H117" s="100" t="s">
        <v>42</v>
      </c>
      <c r="I117" s="258" t="s">
        <v>50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51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52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409" t="s">
        <v>41</v>
      </c>
      <c r="C128" s="409"/>
      <c r="D128" s="409"/>
      <c r="E128" s="409"/>
      <c r="F128" s="409"/>
      <c r="G128" s="409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98" t="s">
        <v>122</v>
      </c>
      <c r="C130" s="398"/>
      <c r="D130" s="398"/>
      <c r="E130" s="398"/>
      <c r="F130" s="398"/>
      <c r="G130" s="398"/>
      <c r="H130" s="398"/>
    </row>
    <row r="131" spans="2:8" ht="24" customHeight="1">
      <c r="B131" s="98" t="s">
        <v>35</v>
      </c>
      <c r="C131" s="99" t="s">
        <v>36</v>
      </c>
      <c r="D131" s="99" t="s">
        <v>37</v>
      </c>
      <c r="E131" s="99" t="s">
        <v>38</v>
      </c>
      <c r="F131" s="99" t="s">
        <v>39</v>
      </c>
      <c r="G131" s="99" t="s">
        <v>75</v>
      </c>
      <c r="H131" s="100" t="s">
        <v>42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90" t="s">
        <v>41</v>
      </c>
      <c r="C142" s="391"/>
      <c r="D142" s="391"/>
      <c r="E142" s="391"/>
      <c r="F142" s="391"/>
      <c r="G142" s="391"/>
      <c r="H142" s="268">
        <f>SUM(H132:H141)</f>
        <v>0</v>
      </c>
      <c r="J142" s="21"/>
    </row>
    <row r="143" ht="12.75">
      <c r="J143" s="21"/>
    </row>
    <row r="144" spans="2:10" ht="15">
      <c r="B144" s="398" t="s">
        <v>123</v>
      </c>
      <c r="C144" s="398"/>
      <c r="D144" s="398"/>
      <c r="E144" s="398"/>
      <c r="F144" s="398"/>
      <c r="G144" s="398"/>
      <c r="H144" s="398"/>
      <c r="J144" s="21"/>
    </row>
    <row r="145" spans="2:10" ht="15.75">
      <c r="B145" s="98" t="s">
        <v>35</v>
      </c>
      <c r="C145" s="99" t="s">
        <v>36</v>
      </c>
      <c r="D145" s="99" t="s">
        <v>37</v>
      </c>
      <c r="E145" s="99" t="s">
        <v>38</v>
      </c>
      <c r="F145" s="99" t="s">
        <v>39</v>
      </c>
      <c r="G145" s="99" t="s">
        <v>75</v>
      </c>
      <c r="H145" s="100" t="s">
        <v>42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90" t="s">
        <v>41</v>
      </c>
      <c r="C156" s="391"/>
      <c r="D156" s="391"/>
      <c r="E156" s="391"/>
      <c r="F156" s="391"/>
      <c r="G156" s="391"/>
      <c r="H156" s="268">
        <f>SUM(H146:H155)</f>
        <v>0</v>
      </c>
      <c r="J156" s="21"/>
    </row>
    <row r="157" ht="15" customHeight="1">
      <c r="J157" s="21"/>
    </row>
    <row r="158" spans="2:10" ht="15">
      <c r="B158" s="398" t="s">
        <v>65</v>
      </c>
      <c r="C158" s="398"/>
      <c r="D158" s="398"/>
      <c r="E158" s="398"/>
      <c r="F158" s="398"/>
      <c r="G158" s="398"/>
      <c r="H158" s="398"/>
      <c r="J158" s="21"/>
    </row>
    <row r="159" spans="2:8" ht="15.75">
      <c r="B159" s="98" t="s">
        <v>35</v>
      </c>
      <c r="C159" s="99" t="s">
        <v>36</v>
      </c>
      <c r="D159" s="99" t="s">
        <v>37</v>
      </c>
      <c r="E159" s="99" t="s">
        <v>38</v>
      </c>
      <c r="F159" s="99" t="s">
        <v>39</v>
      </c>
      <c r="G159" s="99" t="s">
        <v>75</v>
      </c>
      <c r="H159" s="100" t="s">
        <v>42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106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107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409" t="s">
        <v>41</v>
      </c>
      <c r="C170" s="409"/>
      <c r="D170" s="409"/>
      <c r="E170" s="409"/>
      <c r="F170" s="409"/>
      <c r="G170" s="409"/>
      <c r="H170" s="249">
        <f>SUM(H160:H169)</f>
        <v>0</v>
      </c>
    </row>
    <row r="171" ht="13.5" thickBot="1"/>
    <row r="172" spans="9:10" ht="17.25" customHeight="1" thickBot="1">
      <c r="I172" s="404">
        <f>SUM(I25+I39+I53+H65+H77+I91+I100+I114+H128+H142+H156+H170)</f>
        <v>0</v>
      </c>
      <c r="J172" s="405"/>
    </row>
    <row r="173" spans="9:10" ht="33.75" customHeight="1" thickBot="1">
      <c r="I173" s="401" t="str">
        <f>IF((I172='Anexo 1A_Usos e Fontes FINEP'!C29),"OK","VALOR DIFERENTE DO ORÇAMENTO APROVADO")</f>
        <v>OK</v>
      </c>
      <c r="J173" s="402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108</v>
      </c>
    </row>
    <row r="259" ht="12.75">
      <c r="B259" s="22" t="s">
        <v>110</v>
      </c>
    </row>
    <row r="260" ht="12.75">
      <c r="B260" s="22" t="s">
        <v>109</v>
      </c>
    </row>
    <row r="261" ht="12.75">
      <c r="B261" s="22" t="s">
        <v>111</v>
      </c>
    </row>
  </sheetData>
  <sheetProtection/>
  <mergeCells count="40"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5"/>
    <tablePart r:id="rId13"/>
    <tablePart r:id="rId7"/>
    <tablePart r:id="rId9"/>
    <tablePart r:id="rId12"/>
    <tablePart r:id="rId11"/>
    <tablePart r:id="rId3"/>
    <tablePart r:id="rId6"/>
    <tablePart r:id="rId8"/>
    <tablePart r:id="rId14"/>
    <tablePart r:id="rId4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Guilherme Duarte Morais</cp:lastModifiedBy>
  <cp:lastPrinted>2013-02-21T20:03:11Z</cp:lastPrinted>
  <dcterms:created xsi:type="dcterms:W3CDTF">2007-10-08T14:08:48Z</dcterms:created>
  <dcterms:modified xsi:type="dcterms:W3CDTF">2024-05-15T13:12:24Z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