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ardoso\Desktop\"/>
    </mc:Choice>
  </mc:AlternateContent>
  <bookViews>
    <workbookView xWindow="-105" yWindow="-105" windowWidth="23250" windowHeight="12450" tabRatio="839" activeTab="4"/>
  </bookViews>
  <sheets>
    <sheet name="Premissas" sheetId="16" r:id="rId1"/>
    <sheet name="Realizado - 12 meses" sheetId="10" r:id="rId2"/>
    <sheet name="Projeções - 12 meses" sheetId="13" r:id="rId3"/>
    <sheet name="Projeções - 5 anos " sheetId="14" r:id="rId4"/>
    <sheet name="Informações complementares " sheetId="15" r:id="rId5"/>
    <sheet name="Projeções - 5 anos" sheetId="7" state="hidden" r:id="rId6"/>
    <sheet name="Informações complementares" sheetId="11" state="hidden" r:id="rId7"/>
  </sheets>
  <definedNames>
    <definedName name="_Toc516251229" localSheetId="0">Premissas!#REF!</definedName>
    <definedName name="_xlnm.Print_Area" localSheetId="6">'Informações complementares'!$E$3:$J$39</definedName>
    <definedName name="_xlnm.Print_Area" localSheetId="4">'Informações complementares '!$E$3:$J$39</definedName>
    <definedName name="_xlnm.Print_Area" localSheetId="0">Premissas!$E$1:$E$27</definedName>
    <definedName name="_xlnm.Print_Area" localSheetId="2">'Projeções - 12 meses'!$D$1:$R$63</definedName>
    <definedName name="_xlnm.Print_Area" localSheetId="5">'Projeções - 5 anos'!$D$1:$K$63</definedName>
    <definedName name="_xlnm.Print_Area" localSheetId="3">'Projeções - 5 anos '!$D$1:$K$63</definedName>
    <definedName name="_xlnm.Print_Area" localSheetId="1">'Realizado - 12 meses'!$D$1:$R$62</definedName>
    <definedName name="_xlnm.Print_Titles" localSheetId="0">Premissas!$1:$2</definedName>
    <definedName name="_xlnm.Print_Titles" localSheetId="5">'Projeções - 5 anos'!$2:$6</definedName>
    <definedName name="_xlnm.Print_Titles" localSheetId="3">'Projeções - 5 anos '!$2:$6</definedName>
    <definedName name="_xlnm.Print_Titles" localSheetId="1">'Realizado - 12 meses'!$3:$6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5" l="1"/>
  <c r="H2" i="14" l="1"/>
  <c r="I40" i="14"/>
  <c r="J40" i="14"/>
  <c r="K40" i="14"/>
  <c r="H40" i="14"/>
  <c r="D62" i="14"/>
  <c r="G22" i="14"/>
  <c r="G24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40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2" i="14"/>
  <c r="F22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43" i="14"/>
  <c r="D42" i="14"/>
  <c r="D40" i="14"/>
  <c r="D28" i="14"/>
  <c r="D29" i="14"/>
  <c r="D30" i="14"/>
  <c r="D31" i="14"/>
  <c r="D32" i="14"/>
  <c r="D33" i="14"/>
  <c r="D34" i="14"/>
  <c r="D35" i="14"/>
  <c r="D36" i="14"/>
  <c r="D37" i="14"/>
  <c r="D38" i="14"/>
  <c r="D27" i="14"/>
  <c r="D43" i="13"/>
  <c r="D26" i="14"/>
  <c r="D24" i="14"/>
  <c r="D22" i="14"/>
  <c r="G10" i="14"/>
  <c r="G11" i="14"/>
  <c r="G12" i="14"/>
  <c r="G13" i="14"/>
  <c r="G14" i="14"/>
  <c r="G15" i="14"/>
  <c r="G16" i="14"/>
  <c r="G17" i="14"/>
  <c r="G18" i="14"/>
  <c r="G19" i="14"/>
  <c r="G20" i="14"/>
  <c r="G9" i="14"/>
  <c r="G8" i="14"/>
  <c r="F10" i="14"/>
  <c r="F11" i="14"/>
  <c r="F12" i="14"/>
  <c r="F13" i="14"/>
  <c r="F14" i="14"/>
  <c r="F15" i="14"/>
  <c r="F16" i="14"/>
  <c r="F17" i="14"/>
  <c r="F9" i="14"/>
  <c r="E12" i="14"/>
  <c r="E13" i="14"/>
  <c r="E14" i="14"/>
  <c r="E15" i="14"/>
  <c r="E16" i="14"/>
  <c r="E17" i="14"/>
  <c r="E18" i="14"/>
  <c r="E19" i="14"/>
  <c r="E20" i="14"/>
  <c r="E10" i="14"/>
  <c r="E11" i="14"/>
  <c r="E9" i="14"/>
  <c r="D18" i="14"/>
  <c r="D15" i="14"/>
  <c r="D12" i="14"/>
  <c r="D9" i="14"/>
  <c r="G15" i="15"/>
  <c r="J15" i="15"/>
  <c r="J23" i="15"/>
  <c r="J24" i="15"/>
  <c r="J25" i="15"/>
  <c r="J37" i="15" s="1"/>
  <c r="J26" i="15"/>
  <c r="J27" i="15"/>
  <c r="J28" i="15"/>
  <c r="J29" i="15"/>
  <c r="J30" i="15"/>
  <c r="J31" i="15"/>
  <c r="J32" i="15"/>
  <c r="J33" i="15"/>
  <c r="J34" i="15"/>
  <c r="J35" i="15"/>
  <c r="J36" i="15"/>
  <c r="G37" i="15"/>
  <c r="H37" i="15"/>
  <c r="I37" i="15"/>
  <c r="H9" i="14"/>
  <c r="I9" i="14"/>
  <c r="J9" i="14"/>
  <c r="K9" i="14"/>
  <c r="H12" i="14"/>
  <c r="I12" i="14"/>
  <c r="J12" i="14"/>
  <c r="K12" i="14"/>
  <c r="H15" i="14"/>
  <c r="I15" i="14"/>
  <c r="J15" i="14"/>
  <c r="K15" i="14"/>
  <c r="K8" i="14" s="1"/>
  <c r="K24" i="14" s="1"/>
  <c r="H18" i="14"/>
  <c r="I18" i="14"/>
  <c r="J18" i="14"/>
  <c r="K18" i="14"/>
  <c r="H26" i="14"/>
  <c r="I26" i="14"/>
  <c r="J26" i="14"/>
  <c r="K26" i="14"/>
  <c r="H42" i="14"/>
  <c r="I42" i="14"/>
  <c r="J42" i="14"/>
  <c r="K42" i="14"/>
  <c r="J8" i="14" l="1"/>
  <c r="J24" i="14" s="1"/>
  <c r="H8" i="14"/>
  <c r="H24" i="14" s="1"/>
  <c r="I8" i="14"/>
  <c r="I24" i="14" s="1"/>
  <c r="I62" i="14" s="1"/>
  <c r="K62" i="14"/>
  <c r="J62" i="14"/>
  <c r="H62" i="14"/>
  <c r="G40" i="10"/>
  <c r="H40" i="10"/>
  <c r="J40" i="10"/>
  <c r="K40" i="10"/>
  <c r="L40" i="10"/>
  <c r="M40" i="10"/>
  <c r="N40" i="10"/>
  <c r="O40" i="10"/>
  <c r="P40" i="10"/>
  <c r="Q40" i="10"/>
  <c r="H2" i="7" l="1"/>
  <c r="G3" i="11" l="1"/>
  <c r="Q26" i="13" l="1"/>
  <c r="P26" i="13"/>
  <c r="O26" i="13"/>
  <c r="N26" i="13"/>
  <c r="M26" i="13"/>
  <c r="L26" i="13"/>
  <c r="K26" i="13"/>
  <c r="J26" i="13"/>
  <c r="I26" i="13"/>
  <c r="H26" i="13"/>
  <c r="G26" i="13"/>
  <c r="K26" i="7"/>
  <c r="J26" i="7"/>
  <c r="I26" i="7"/>
  <c r="H26" i="7"/>
  <c r="Q26" i="10"/>
  <c r="P26" i="10"/>
  <c r="O26" i="10"/>
  <c r="N26" i="10"/>
  <c r="M26" i="10"/>
  <c r="L26" i="10"/>
  <c r="K26" i="10"/>
  <c r="J26" i="10"/>
  <c r="I26" i="10"/>
  <c r="H26" i="10"/>
  <c r="G26" i="10"/>
  <c r="F26" i="13"/>
  <c r="F26" i="10"/>
  <c r="R19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R16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R13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R10" i="13"/>
  <c r="Q9" i="13"/>
  <c r="P9" i="13"/>
  <c r="O9" i="13"/>
  <c r="N9" i="13"/>
  <c r="M9" i="13"/>
  <c r="L9" i="13"/>
  <c r="K9" i="13"/>
  <c r="J9" i="13"/>
  <c r="I9" i="13"/>
  <c r="H9" i="13"/>
  <c r="G9" i="13"/>
  <c r="F9" i="13"/>
  <c r="R19" i="10"/>
  <c r="F19" i="14" s="1"/>
  <c r="Q18" i="10"/>
  <c r="P18" i="10"/>
  <c r="O18" i="10"/>
  <c r="N18" i="10"/>
  <c r="M18" i="10"/>
  <c r="L18" i="10"/>
  <c r="K18" i="10"/>
  <c r="J18" i="10"/>
  <c r="I18" i="10"/>
  <c r="H18" i="10"/>
  <c r="G18" i="10"/>
  <c r="F18" i="10"/>
  <c r="R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R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Q9" i="10"/>
  <c r="P9" i="10"/>
  <c r="O9" i="10"/>
  <c r="N9" i="10"/>
  <c r="M9" i="10"/>
  <c r="L9" i="10"/>
  <c r="K9" i="10"/>
  <c r="J9" i="10"/>
  <c r="I9" i="10"/>
  <c r="H9" i="10"/>
  <c r="G9" i="10"/>
  <c r="F9" i="10"/>
  <c r="K42" i="7"/>
  <c r="J42" i="7"/>
  <c r="I42" i="7"/>
  <c r="H42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27" i="7"/>
  <c r="D28" i="7"/>
  <c r="D29" i="7"/>
  <c r="D30" i="7"/>
  <c r="D31" i="7"/>
  <c r="D32" i="7"/>
  <c r="D33" i="7"/>
  <c r="D34" i="7"/>
  <c r="D35" i="7"/>
  <c r="D36" i="7"/>
  <c r="D37" i="7"/>
  <c r="D38" i="7"/>
  <c r="R44" i="13"/>
  <c r="G44" i="7" s="1"/>
  <c r="R45" i="13"/>
  <c r="G45" i="7" s="1"/>
  <c r="R46" i="13"/>
  <c r="G46" i="7" s="1"/>
  <c r="R47" i="13"/>
  <c r="G47" i="7" s="1"/>
  <c r="R48" i="13"/>
  <c r="G48" i="7" s="1"/>
  <c r="R49" i="13"/>
  <c r="G49" i="7" s="1"/>
  <c r="R50" i="13"/>
  <c r="G50" i="7" s="1"/>
  <c r="R51" i="13"/>
  <c r="G51" i="7" s="1"/>
  <c r="R52" i="13"/>
  <c r="G52" i="7" s="1"/>
  <c r="R53" i="13"/>
  <c r="G53" i="7" s="1"/>
  <c r="R54" i="13"/>
  <c r="G54" i="7" s="1"/>
  <c r="R55" i="13"/>
  <c r="G55" i="7" s="1"/>
  <c r="R56" i="13"/>
  <c r="G56" i="7" s="1"/>
  <c r="R57" i="13"/>
  <c r="G57" i="7" s="1"/>
  <c r="R58" i="13"/>
  <c r="G58" i="7" s="1"/>
  <c r="R59" i="13"/>
  <c r="G59" i="7" s="1"/>
  <c r="R60" i="13"/>
  <c r="G60" i="7" s="1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44" i="13"/>
  <c r="D45" i="13"/>
  <c r="D46" i="13"/>
  <c r="R37" i="13"/>
  <c r="G37" i="7" s="1"/>
  <c r="R36" i="13"/>
  <c r="G36" i="7" s="1"/>
  <c r="R35" i="13"/>
  <c r="G35" i="7" s="1"/>
  <c r="R34" i="13"/>
  <c r="G34" i="7" s="1"/>
  <c r="R33" i="13"/>
  <c r="G33" i="7" s="1"/>
  <c r="R32" i="13"/>
  <c r="G32" i="7" s="1"/>
  <c r="R31" i="13"/>
  <c r="G31" i="7" s="1"/>
  <c r="R30" i="13"/>
  <c r="G30" i="7" s="1"/>
  <c r="R29" i="13"/>
  <c r="G29" i="7" s="1"/>
  <c r="R28" i="13"/>
  <c r="G28" i="7" s="1"/>
  <c r="D31" i="13"/>
  <c r="D32" i="13"/>
  <c r="D33" i="13"/>
  <c r="D34" i="13"/>
  <c r="D35" i="13"/>
  <c r="D36" i="13"/>
  <c r="D37" i="13"/>
  <c r="D38" i="13"/>
  <c r="D27" i="13"/>
  <c r="D28" i="13"/>
  <c r="D29" i="13"/>
  <c r="D30" i="13"/>
  <c r="R29" i="10"/>
  <c r="F29" i="7" s="1"/>
  <c r="R28" i="10"/>
  <c r="F28" i="7" s="1"/>
  <c r="R27" i="10"/>
  <c r="F27" i="7" s="1"/>
  <c r="R37" i="10"/>
  <c r="F37" i="7" s="1"/>
  <c r="R36" i="10"/>
  <c r="F36" i="7" s="1"/>
  <c r="R35" i="10"/>
  <c r="F35" i="7" s="1"/>
  <c r="R34" i="10"/>
  <c r="F34" i="7" s="1"/>
  <c r="R33" i="10"/>
  <c r="F33" i="7" s="1"/>
  <c r="R32" i="10"/>
  <c r="F32" i="7" s="1"/>
  <c r="R31" i="10"/>
  <c r="F31" i="7" s="1"/>
  <c r="R30" i="10"/>
  <c r="F30" i="7" s="1"/>
  <c r="R53" i="10"/>
  <c r="F53" i="7" s="1"/>
  <c r="R54" i="10"/>
  <c r="F54" i="7" s="1"/>
  <c r="R55" i="10"/>
  <c r="F55" i="7" s="1"/>
  <c r="R56" i="10"/>
  <c r="F56" i="7" s="1"/>
  <c r="R57" i="10"/>
  <c r="F57" i="7" s="1"/>
  <c r="R58" i="10"/>
  <c r="F58" i="7" s="1"/>
  <c r="R59" i="10"/>
  <c r="F59" i="7" s="1"/>
  <c r="R60" i="10"/>
  <c r="F60" i="7" s="1"/>
  <c r="R47" i="10"/>
  <c r="F47" i="7" s="1"/>
  <c r="R48" i="10"/>
  <c r="F48" i="7" s="1"/>
  <c r="R49" i="10"/>
  <c r="F49" i="7" s="1"/>
  <c r="R50" i="10"/>
  <c r="F50" i="7" s="1"/>
  <c r="R51" i="10"/>
  <c r="F51" i="7" s="1"/>
  <c r="R52" i="10"/>
  <c r="F52" i="7" s="1"/>
  <c r="R20" i="10" l="1"/>
  <c r="F20" i="14" s="1"/>
  <c r="R14" i="10"/>
  <c r="R12" i="13"/>
  <c r="G12" i="7" s="1"/>
  <c r="R9" i="13"/>
  <c r="R11" i="13" s="1"/>
  <c r="R18" i="13"/>
  <c r="R20" i="13" s="1"/>
  <c r="R15" i="13"/>
  <c r="R17" i="13" s="1"/>
  <c r="R18" i="10"/>
  <c r="F18" i="14" s="1"/>
  <c r="R15" i="10"/>
  <c r="R17" i="10" s="1"/>
  <c r="R12" i="10"/>
  <c r="R14" i="13" l="1"/>
  <c r="R46" i="10"/>
  <c r="F46" i="7" s="1"/>
  <c r="J3" i="13" l="1"/>
  <c r="E62" i="13"/>
  <c r="D62" i="13"/>
  <c r="D42" i="13"/>
  <c r="D40" i="13"/>
  <c r="D26" i="13"/>
  <c r="D24" i="13"/>
  <c r="D22" i="13"/>
  <c r="E20" i="13"/>
  <c r="E19" i="13"/>
  <c r="E18" i="13"/>
  <c r="D18" i="13"/>
  <c r="E17" i="13"/>
  <c r="E16" i="13"/>
  <c r="E15" i="13"/>
  <c r="D15" i="13"/>
  <c r="E14" i="13"/>
  <c r="E13" i="13"/>
  <c r="E12" i="13"/>
  <c r="D12" i="13"/>
  <c r="E11" i="13"/>
  <c r="E10" i="13"/>
  <c r="E9" i="13"/>
  <c r="D9" i="13"/>
  <c r="D62" i="7"/>
  <c r="D43" i="7"/>
  <c r="D42" i="7"/>
  <c r="D40" i="7"/>
  <c r="D26" i="7"/>
  <c r="D24" i="7"/>
  <c r="D22" i="7"/>
  <c r="E20" i="7"/>
  <c r="E19" i="7"/>
  <c r="E18" i="7"/>
  <c r="D18" i="7"/>
  <c r="E17" i="7"/>
  <c r="E16" i="7"/>
  <c r="E15" i="7"/>
  <c r="D15" i="7"/>
  <c r="E14" i="7"/>
  <c r="E13" i="7"/>
  <c r="E12" i="7"/>
  <c r="D12" i="7"/>
  <c r="E11" i="7"/>
  <c r="E10" i="7"/>
  <c r="E9" i="7"/>
  <c r="D9" i="7"/>
  <c r="R43" i="13"/>
  <c r="G43" i="7" s="1"/>
  <c r="R38" i="13"/>
  <c r="G38" i="7" s="1"/>
  <c r="R27" i="13"/>
  <c r="R45" i="10"/>
  <c r="F45" i="7" s="1"/>
  <c r="R44" i="10"/>
  <c r="F44" i="7" s="1"/>
  <c r="R43" i="10"/>
  <c r="F43" i="7" s="1"/>
  <c r="R38" i="10"/>
  <c r="F20" i="7"/>
  <c r="F19" i="7"/>
  <c r="F17" i="7"/>
  <c r="F16" i="7"/>
  <c r="F14" i="7"/>
  <c r="F13" i="7"/>
  <c r="R10" i="10"/>
  <c r="K18" i="7"/>
  <c r="J18" i="7"/>
  <c r="I18" i="7"/>
  <c r="H18" i="7"/>
  <c r="K15" i="7"/>
  <c r="J15" i="7"/>
  <c r="I15" i="7"/>
  <c r="H15" i="7"/>
  <c r="K12" i="7"/>
  <c r="J12" i="7"/>
  <c r="I12" i="7"/>
  <c r="H12" i="7"/>
  <c r="K9" i="7"/>
  <c r="J9" i="7"/>
  <c r="I9" i="7"/>
  <c r="H9" i="7"/>
  <c r="J36" i="11"/>
  <c r="J29" i="11"/>
  <c r="J30" i="11"/>
  <c r="J31" i="11"/>
  <c r="J32" i="11"/>
  <c r="J33" i="11"/>
  <c r="J34" i="11"/>
  <c r="J35" i="11"/>
  <c r="Q42" i="13"/>
  <c r="P42" i="13"/>
  <c r="O42" i="13"/>
  <c r="N42" i="13"/>
  <c r="M42" i="13"/>
  <c r="L42" i="13"/>
  <c r="K42" i="13"/>
  <c r="J42" i="13"/>
  <c r="I42" i="13"/>
  <c r="H42" i="13"/>
  <c r="G42" i="13"/>
  <c r="F42" i="13"/>
  <c r="O8" i="13"/>
  <c r="N8" i="13"/>
  <c r="M8" i="13"/>
  <c r="L8" i="13"/>
  <c r="F8" i="13"/>
  <c r="G27" i="7" l="1"/>
  <c r="G26" i="7" s="1"/>
  <c r="R26" i="13"/>
  <c r="F38" i="7"/>
  <c r="F26" i="7" s="1"/>
  <c r="R26" i="10"/>
  <c r="F10" i="7"/>
  <c r="G10" i="7"/>
  <c r="G13" i="7"/>
  <c r="G16" i="7"/>
  <c r="G19" i="7"/>
  <c r="J8" i="13"/>
  <c r="R42" i="13"/>
  <c r="G42" i="7" s="1"/>
  <c r="G8" i="13"/>
  <c r="G24" i="13" s="1"/>
  <c r="G40" i="13" s="1"/>
  <c r="K8" i="13"/>
  <c r="H8" i="13"/>
  <c r="H24" i="13" s="1"/>
  <c r="H40" i="13" s="1"/>
  <c r="P8" i="13"/>
  <c r="P24" i="13" s="1"/>
  <c r="P40" i="13" s="1"/>
  <c r="I8" i="13"/>
  <c r="Q8" i="13"/>
  <c r="Q24" i="13" s="1"/>
  <c r="Q40" i="13" s="1"/>
  <c r="J8" i="7"/>
  <c r="K8" i="7"/>
  <c r="K24" i="7" s="1"/>
  <c r="I8" i="7"/>
  <c r="H8" i="7"/>
  <c r="H24" i="7" s="1"/>
  <c r="L24" i="13"/>
  <c r="L40" i="13" s="1"/>
  <c r="M24" i="13"/>
  <c r="M40" i="13" s="1"/>
  <c r="N24" i="13"/>
  <c r="N40" i="13" s="1"/>
  <c r="O24" i="13"/>
  <c r="O40" i="13" s="1"/>
  <c r="H40" i="7" l="1"/>
  <c r="H62" i="7" s="1"/>
  <c r="K40" i="7"/>
  <c r="K62" i="7" s="1"/>
  <c r="J24" i="13"/>
  <c r="J40" i="13" s="1"/>
  <c r="J62" i="13" s="1"/>
  <c r="G18" i="7"/>
  <c r="G20" i="7"/>
  <c r="G14" i="7"/>
  <c r="G15" i="7"/>
  <c r="G17" i="7"/>
  <c r="G9" i="7"/>
  <c r="G11" i="7"/>
  <c r="N62" i="13"/>
  <c r="G62" i="13"/>
  <c r="L62" i="13"/>
  <c r="P62" i="13"/>
  <c r="H62" i="13"/>
  <c r="O62" i="13"/>
  <c r="Q62" i="13"/>
  <c r="K24" i="13"/>
  <c r="R8" i="13"/>
  <c r="G8" i="7" s="1"/>
  <c r="M62" i="13"/>
  <c r="I24" i="7"/>
  <c r="J24" i="7"/>
  <c r="I24" i="13"/>
  <c r="F24" i="13"/>
  <c r="F40" i="13" s="1"/>
  <c r="R22" i="13"/>
  <c r="G22" i="7" s="1"/>
  <c r="J26" i="11"/>
  <c r="K40" i="13" l="1"/>
  <c r="K62" i="13" s="1"/>
  <c r="I40" i="13"/>
  <c r="I62" i="13" s="1"/>
  <c r="I40" i="7"/>
  <c r="I62" i="7" s="1"/>
  <c r="J40" i="7"/>
  <c r="J62" i="7" s="1"/>
  <c r="R24" i="13"/>
  <c r="G24" i="7" s="1"/>
  <c r="F12" i="7"/>
  <c r="F18" i="7"/>
  <c r="F15" i="7"/>
  <c r="R9" i="10"/>
  <c r="M8" i="10"/>
  <c r="Q8" i="10"/>
  <c r="L8" i="10"/>
  <c r="H8" i="10"/>
  <c r="K8" i="10"/>
  <c r="F8" i="10"/>
  <c r="I8" i="10"/>
  <c r="P8" i="10"/>
  <c r="O8" i="10"/>
  <c r="N8" i="10"/>
  <c r="J8" i="10"/>
  <c r="G8" i="10"/>
  <c r="G15" i="11"/>
  <c r="J24" i="11"/>
  <c r="J25" i="11"/>
  <c r="J27" i="11"/>
  <c r="J28" i="11"/>
  <c r="J23" i="11"/>
  <c r="H37" i="11"/>
  <c r="I37" i="11"/>
  <c r="G37" i="11"/>
  <c r="Q42" i="10"/>
  <c r="P42" i="10"/>
  <c r="O42" i="10"/>
  <c r="N42" i="10"/>
  <c r="M42" i="10"/>
  <c r="L42" i="10"/>
  <c r="K42" i="10"/>
  <c r="J42" i="10"/>
  <c r="I42" i="10"/>
  <c r="H42" i="10"/>
  <c r="G42" i="10"/>
  <c r="F42" i="10"/>
  <c r="F9" i="7" l="1"/>
  <c r="R11" i="10"/>
  <c r="F11" i="7" s="1"/>
  <c r="P24" i="10"/>
  <c r="P62" i="10" s="1"/>
  <c r="F24" i="10"/>
  <c r="F40" i="10" s="1"/>
  <c r="R8" i="10"/>
  <c r="R42" i="10"/>
  <c r="F42" i="7" s="1"/>
  <c r="Q24" i="10"/>
  <c r="Q62" i="10" s="1"/>
  <c r="M24" i="10"/>
  <c r="M62" i="10" s="1"/>
  <c r="K24" i="10"/>
  <c r="K62" i="10" s="1"/>
  <c r="O24" i="10"/>
  <c r="O62" i="10" s="1"/>
  <c r="N24" i="10"/>
  <c r="N62" i="10" s="1"/>
  <c r="J24" i="10"/>
  <c r="J62" i="10" s="1"/>
  <c r="H24" i="10"/>
  <c r="H62" i="10" s="1"/>
  <c r="G24" i="10"/>
  <c r="G62" i="10" s="1"/>
  <c r="I24" i="10"/>
  <c r="L24" i="10"/>
  <c r="L62" i="10" s="1"/>
  <c r="J15" i="11"/>
  <c r="J37" i="11"/>
  <c r="I40" i="10" l="1"/>
  <c r="I62" i="10" s="1"/>
  <c r="F8" i="7"/>
  <c r="F8" i="14"/>
  <c r="F62" i="13"/>
  <c r="R40" i="13"/>
  <c r="G40" i="7" s="1"/>
  <c r="R22" i="10"/>
  <c r="F22" i="7" s="1"/>
  <c r="R24" i="10"/>
  <c r="F24" i="7" l="1"/>
  <c r="F24" i="14"/>
  <c r="R62" i="13"/>
  <c r="G62" i="7" s="1"/>
  <c r="F62" i="10" l="1"/>
  <c r="R40" i="10"/>
  <c r="F40" i="7" l="1"/>
  <c r="F40" i="14"/>
  <c r="R62" i="10"/>
  <c r="F62" i="7" l="1"/>
  <c r="F62" i="14"/>
</calcChain>
</file>

<file path=xl/sharedStrings.xml><?xml version="1.0" encoding="utf-8"?>
<sst xmlns="http://schemas.openxmlformats.org/spreadsheetml/2006/main" count="195" uniqueCount="98">
  <si>
    <t>TOTAL</t>
  </si>
  <si>
    <t>ANO 1</t>
  </si>
  <si>
    <t>ANO 2</t>
  </si>
  <si>
    <t>ANO 3</t>
  </si>
  <si>
    <t>ANO 4</t>
  </si>
  <si>
    <t>ANO 5</t>
  </si>
  <si>
    <t>Produto / Serviço 1</t>
  </si>
  <si>
    <t>Faturamento 1</t>
  </si>
  <si>
    <t>Quantidade</t>
  </si>
  <si>
    <t>Produto / Serviço 2</t>
  </si>
  <si>
    <t>Faturamento 2</t>
  </si>
  <si>
    <t>Produto / Serviço 3</t>
  </si>
  <si>
    <t>Faturamento 3</t>
  </si>
  <si>
    <t>Pro Labore</t>
  </si>
  <si>
    <t>QUANTIDADE</t>
  </si>
  <si>
    <t>SÓCIO 1</t>
  </si>
  <si>
    <t>SÓCIO 2</t>
  </si>
  <si>
    <t>SÓCIO 3</t>
  </si>
  <si>
    <t>FUNCÃO 1</t>
  </si>
  <si>
    <t>ENCARGOS MENSAIS</t>
  </si>
  <si>
    <t>CREDOR</t>
  </si>
  <si>
    <t>MONTANTE</t>
  </si>
  <si>
    <t>Produto / Serviço 4</t>
  </si>
  <si>
    <t>Faturamento 4</t>
  </si>
  <si>
    <t>SÓCIO 4</t>
  </si>
  <si>
    <t>HISTÓRICO FINANCEIRO - 12 MESES (R$)</t>
  </si>
  <si>
    <t>PROJEÇÕES FINANCEIRAS ( R$)</t>
  </si>
  <si>
    <t>PROJEÇÕES FINANCEIRAS - 12 MESES (R$)</t>
  </si>
  <si>
    <t>PROJEÇÕES FINANCEIRAS - 5 ANOS (R$)</t>
  </si>
  <si>
    <r>
      <t>(2)</t>
    </r>
    <r>
      <rPr>
        <b/>
        <sz val="10"/>
        <color rgb="FF000000"/>
        <rFont val="Calibri"/>
        <family val="2"/>
        <scheme val="minor"/>
      </rPr>
      <t>    DEDUÇÕES (Imposto médio sobre vendas)</t>
    </r>
  </si>
  <si>
    <t>(1)    RECEITA OPERACIONAL BRUTA (ROB)</t>
  </si>
  <si>
    <t>(3)    RECEITA OPERACIONAL LÍQUIDA = (1) – (2)</t>
  </si>
  <si>
    <t>FUNCÃO 2</t>
  </si>
  <si>
    <t>FUNCÃO 3</t>
  </si>
  <si>
    <t>FUNCÃO 4</t>
  </si>
  <si>
    <t>FUNCÃO 5</t>
  </si>
  <si>
    <t>FUNCÃO 6</t>
  </si>
  <si>
    <t>FUNCÃO 7</t>
  </si>
  <si>
    <t>FUNCÃO 8</t>
  </si>
  <si>
    <t>FUNCÃO 9</t>
  </si>
  <si>
    <t>FUNCÃO 10</t>
  </si>
  <si>
    <t>FUNÇÃO</t>
  </si>
  <si>
    <t>NOME</t>
  </si>
  <si>
    <t>CONDIÇÕES</t>
  </si>
  <si>
    <t>-</t>
  </si>
  <si>
    <t>SALÁRIOS E PROLABORE - MENSAL (R$)</t>
  </si>
  <si>
    <t>SALÁRIO MENSAL</t>
  </si>
  <si>
    <t>Realizado</t>
  </si>
  <si>
    <t>Projetado</t>
  </si>
  <si>
    <t>20XX</t>
  </si>
  <si>
    <t>ENDIVIDAMENTO (R$)  DETALHAMENTO</t>
  </si>
  <si>
    <t>Preço Médio</t>
  </si>
  <si>
    <t>PRAZO ATÉ O VENCIMENTO (meses)</t>
  </si>
  <si>
    <t>PRAZO CONTRATADO (meses)</t>
  </si>
  <si>
    <t>VALOR MENSAL (R$)</t>
  </si>
  <si>
    <t>Estimativa</t>
  </si>
  <si>
    <t>NOME DA EMPRESA</t>
  </si>
  <si>
    <t>Salários, Encargos e Benefícios</t>
  </si>
  <si>
    <t>Despesas Fixas (Luz, água, internet, etc)</t>
  </si>
  <si>
    <t xml:space="preserve">Fornecedores </t>
  </si>
  <si>
    <t>Serviços de Terceiros (Manutenção, contablididade, serviços jurídicos, etc)</t>
  </si>
  <si>
    <t>Aluguel, IPTU, Condomínio, etc</t>
  </si>
  <si>
    <t>Outros</t>
  </si>
  <si>
    <t xml:space="preserve"> </t>
  </si>
  <si>
    <t>Matéria Prima</t>
  </si>
  <si>
    <t>Comissão de Vendas</t>
  </si>
  <si>
    <t>Custo com plataformas e taxas</t>
  </si>
  <si>
    <t>Serviços de terceiros</t>
  </si>
  <si>
    <t>Frete, combustível, energia</t>
  </si>
  <si>
    <t>(4)  CUSTOS E DESPESAS VARIÁVEIS</t>
  </si>
  <si>
    <r>
      <t>(6)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 xml:space="preserve">DESPESAS E CUSTOS FIXOS </t>
    </r>
  </si>
  <si>
    <r>
      <t>(7)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>LUCRO OPERACIONAL = (5) – (6)</t>
    </r>
  </si>
  <si>
    <r>
      <t>(5)</t>
    </r>
    <r>
      <rPr>
        <b/>
        <sz val="7"/>
        <color rgb="FF000000"/>
        <rFont val="Calibri"/>
        <family val="2"/>
        <scheme val="minor"/>
      </rPr>
      <t xml:space="preserve">   </t>
    </r>
    <r>
      <rPr>
        <b/>
        <sz val="11"/>
        <color rgb="FF000000"/>
        <rFont val="Calibri"/>
        <family val="2"/>
        <scheme val="minor"/>
      </rPr>
      <t>MARGEM DE CONTRIBUIÇÃO = (3) – (4)</t>
    </r>
  </si>
  <si>
    <t>Descreva a situação atual de Caixa e Estrutura física da startup.</t>
  </si>
  <si>
    <t>43rgqrch</t>
  </si>
  <si>
    <t xml:space="preserve">A empresa recebeu algum benefício do governo (subvenção, prêmios, outros)? Se sim, quais e em quais termos? Algum originado da Finep? Qual o Status? </t>
  </si>
  <si>
    <t>Descreva as condições e histórico de endividamento (conforme preenchido em anexo)</t>
  </si>
  <si>
    <t>Despesas e custos fixos</t>
  </si>
  <si>
    <t>Custos e despesas variáveis</t>
  </si>
  <si>
    <t xml:space="preserve">    Caso a empresa possua muitos produtos, agregar por famílias.</t>
  </si>
  <si>
    <t>Custos do produtos/ serviços vendidos</t>
  </si>
  <si>
    <t>Receitas</t>
  </si>
  <si>
    <t>Descreva as premissas utilizadas pela startup para a realização das projeções financeiras, segregando os itens:</t>
  </si>
  <si>
    <t>PREMISSAS</t>
  </si>
  <si>
    <t>Empresa:</t>
  </si>
  <si>
    <t xml:space="preserve">Finep Startup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</si>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</sst>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#,##0.00_ ;\-#,##0.00\ "/>
    <numFmt numFmtId="165" formatCode="#,##0_ ;\-#,##0\ "/>
    <numFmt numFmtId="166" formatCode="[$-416]mmm\-yy"/>
    <numFmt numFmtId="167" formatCode="#,##0_ ;[Red]\-#,##0\ 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indexed="14"/>
      <name val="Arial"/>
      <family val="2"/>
    </font>
    <font>
      <b/>
      <sz val="8.5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sz val="8"/>
      <color rgb="FF333333"/>
      <name val="Trebuchet MS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50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7">
    <xf numFmtId="0" fontId="0" fillId="0" borderId="0" xfId="0"/>
    <xf numFmtId="0" fontId="0" fillId="3" borderId="0" xfId="0" applyFill="1"/>
    <xf numFmtId="0" fontId="2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/>
    <xf numFmtId="0" fontId="5" fillId="3" borderId="0" xfId="2" applyFill="1"/>
    <xf numFmtId="0" fontId="14" fillId="2" borderId="1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/>
    <xf numFmtId="0" fontId="14" fillId="2" borderId="14" xfId="1" applyNumberFormat="1" applyFont="1" applyFill="1" applyBorder="1" applyAlignment="1" applyProtection="1">
      <alignment horizontal="center" vertical="center"/>
    </xf>
    <xf numFmtId="0" fontId="14" fillId="2" borderId="18" xfId="1" applyNumberFormat="1" applyFont="1" applyFill="1" applyBorder="1" applyAlignment="1" applyProtection="1">
      <alignment horizontal="center" vertical="center" wrapText="1"/>
    </xf>
    <xf numFmtId="0" fontId="14" fillId="2" borderId="13" xfId="1" applyNumberFormat="1" applyFont="1" applyFill="1" applyBorder="1" applyAlignment="1" applyProtection="1">
      <alignment horizontal="center" vertical="center" wrapText="1"/>
    </xf>
    <xf numFmtId="0" fontId="14" fillId="2" borderId="14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center"/>
    </xf>
    <xf numFmtId="0" fontId="14" fillId="2" borderId="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0" fontId="14" fillId="2" borderId="13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/>
    </xf>
    <xf numFmtId="4" fontId="0" fillId="3" borderId="0" xfId="0" applyNumberFormat="1" applyFill="1"/>
    <xf numFmtId="4" fontId="11" fillId="5" borderId="13" xfId="3" applyNumberFormat="1" applyFont="1" applyFill="1" applyBorder="1" applyAlignment="1" applyProtection="1">
      <alignment vertical="center"/>
    </xf>
    <xf numFmtId="4" fontId="11" fillId="5" borderId="14" xfId="3" applyNumberFormat="1" applyFont="1" applyFill="1" applyBorder="1" applyAlignment="1" applyProtection="1">
      <alignment vertical="center"/>
    </xf>
    <xf numFmtId="4" fontId="11" fillId="5" borderId="2" xfId="3" applyNumberFormat="1" applyFont="1" applyFill="1" applyBorder="1" applyAlignment="1" applyProtection="1">
      <alignment vertical="center"/>
    </xf>
    <xf numFmtId="4" fontId="11" fillId="5" borderId="3" xfId="3" applyNumberFormat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horizontal="left" vertical="center"/>
    </xf>
    <xf numFmtId="0" fontId="11" fillId="5" borderId="13" xfId="1" applyFont="1" applyFill="1" applyBorder="1" applyAlignment="1" applyProtection="1">
      <alignment horizontal="left" vertical="center"/>
    </xf>
    <xf numFmtId="0" fontId="15" fillId="5" borderId="2" xfId="1" applyFont="1" applyFill="1" applyBorder="1" applyAlignment="1" applyProtection="1">
      <alignment horizontal="left" vertical="center"/>
    </xf>
    <xf numFmtId="0" fontId="11" fillId="5" borderId="1" xfId="1" applyFont="1" applyFill="1" applyBorder="1" applyAlignment="1" applyProtection="1">
      <alignment horizontal="left" vertical="center"/>
    </xf>
    <xf numFmtId="0" fontId="11" fillId="5" borderId="2" xfId="1" applyFont="1" applyFill="1" applyBorder="1" applyAlignment="1" applyProtection="1">
      <alignment horizontal="left" vertical="center"/>
    </xf>
    <xf numFmtId="0" fontId="0" fillId="3" borderId="0" xfId="0" applyFill="1" applyAlignment="1" applyProtection="1"/>
    <xf numFmtId="0" fontId="4" fillId="3" borderId="0" xfId="0" applyFont="1" applyFill="1" applyAlignment="1" applyProtection="1"/>
    <xf numFmtId="0" fontId="5" fillId="3" borderId="0" xfId="2" applyFill="1" applyAlignment="1" applyProtection="1"/>
    <xf numFmtId="0" fontId="13" fillId="0" borderId="34" xfId="1" applyFont="1" applyFill="1" applyBorder="1" applyAlignment="1" applyProtection="1">
      <alignment horizontal="center" vertical="center"/>
    </xf>
    <xf numFmtId="0" fontId="11" fillId="5" borderId="27" xfId="1" applyFont="1" applyFill="1" applyBorder="1" applyAlignment="1" applyProtection="1">
      <alignment horizontal="left" vertical="center"/>
    </xf>
    <xf numFmtId="0" fontId="14" fillId="2" borderId="37" xfId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/>
    <xf numFmtId="0" fontId="0" fillId="3" borderId="0" xfId="0" applyFill="1" applyAlignment="1"/>
    <xf numFmtId="0" fontId="14" fillId="2" borderId="37" xfId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vertical="center"/>
    </xf>
    <xf numFmtId="0" fontId="11" fillId="5" borderId="13" xfId="1" applyFont="1" applyFill="1" applyBorder="1" applyAlignment="1" applyProtection="1">
      <alignment vertical="center"/>
    </xf>
    <xf numFmtId="0" fontId="13" fillId="0" borderId="18" xfId="1" applyFont="1" applyFill="1" applyBorder="1" applyAlignment="1" applyProtection="1">
      <alignment vertical="center"/>
    </xf>
    <xf numFmtId="0" fontId="13" fillId="0" borderId="26" xfId="1" applyFont="1" applyFill="1" applyBorder="1" applyAlignment="1" applyProtection="1">
      <alignment vertical="center"/>
    </xf>
    <xf numFmtId="0" fontId="13" fillId="0" borderId="34" xfId="1" applyFont="1" applyFill="1" applyBorder="1" applyAlignment="1" applyProtection="1">
      <alignment vertical="center"/>
    </xf>
    <xf numFmtId="0" fontId="15" fillId="5" borderId="2" xfId="1" applyFont="1" applyFill="1" applyBorder="1" applyAlignment="1" applyProtection="1">
      <alignment vertical="center"/>
    </xf>
    <xf numFmtId="0" fontId="11" fillId="5" borderId="1" xfId="1" applyFont="1" applyFill="1" applyBorder="1" applyAlignment="1" applyProtection="1">
      <alignment vertical="center"/>
    </xf>
    <xf numFmtId="0" fontId="11" fillId="5" borderId="2" xfId="1" applyFont="1" applyFill="1" applyBorder="1" applyAlignment="1" applyProtection="1">
      <alignment vertical="center"/>
    </xf>
    <xf numFmtId="0" fontId="11" fillId="5" borderId="27" xfId="1" applyFont="1" applyFill="1" applyBorder="1" applyAlignment="1" applyProtection="1">
      <alignment vertical="center"/>
    </xf>
    <xf numFmtId="0" fontId="14" fillId="2" borderId="39" xfId="1" applyFont="1" applyFill="1" applyBorder="1" applyAlignment="1" applyProtection="1">
      <alignment horizontal="center" vertical="center"/>
    </xf>
    <xf numFmtId="4" fontId="11" fillId="5" borderId="39" xfId="3" applyNumberFormat="1" applyFont="1" applyFill="1" applyBorder="1" applyAlignment="1" applyProtection="1">
      <alignment vertical="center"/>
    </xf>
    <xf numFmtId="4" fontId="11" fillId="5" borderId="43" xfId="3" applyNumberFormat="1" applyFont="1" applyFill="1" applyBorder="1" applyAlignment="1" applyProtection="1">
      <alignment vertical="center"/>
    </xf>
    <xf numFmtId="0" fontId="14" fillId="2" borderId="18" xfId="1" applyNumberFormat="1" applyFont="1" applyFill="1" applyBorder="1" applyAlignment="1" applyProtection="1">
      <alignment horizontal="center" vertical="center"/>
    </xf>
    <xf numFmtId="4" fontId="11" fillId="5" borderId="18" xfId="3" applyNumberFormat="1" applyFont="1" applyFill="1" applyBorder="1" applyAlignment="1" applyProtection="1">
      <alignment vertical="center"/>
    </xf>
    <xf numFmtId="4" fontId="11" fillId="5" borderId="1" xfId="3" applyNumberFormat="1" applyFont="1" applyFill="1" applyBorder="1" applyAlignment="1" applyProtection="1">
      <alignment vertic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 applyProtection="1"/>
    <xf numFmtId="0" fontId="14" fillId="2" borderId="23" xfId="1" applyFont="1" applyFill="1" applyBorder="1" applyAlignment="1" applyProtection="1">
      <alignment horizontal="left" vertical="center"/>
    </xf>
    <xf numFmtId="0" fontId="0" fillId="0" borderId="0" xfId="0" applyFill="1" applyAlignment="1"/>
    <xf numFmtId="0" fontId="0" fillId="0" borderId="0" xfId="0" applyFill="1"/>
    <xf numFmtId="4" fontId="11" fillId="5" borderId="19" xfId="3" applyNumberFormat="1" applyFont="1" applyFill="1" applyBorder="1" applyAlignment="1" applyProtection="1">
      <alignment vertical="center"/>
    </xf>
    <xf numFmtId="4" fontId="0" fillId="3" borderId="0" xfId="0" applyNumberFormat="1" applyFill="1" applyAlignment="1" applyProtection="1"/>
    <xf numFmtId="0" fontId="0" fillId="3" borderId="0" xfId="0" applyFill="1" applyAlignment="1" applyProtection="1">
      <alignment horizontal="right"/>
    </xf>
    <xf numFmtId="3" fontId="0" fillId="3" borderId="0" xfId="0" applyNumberFormat="1" applyFill="1" applyAlignment="1" applyProtection="1"/>
    <xf numFmtId="0" fontId="17" fillId="3" borderId="0" xfId="0" applyFont="1" applyFill="1" applyAlignment="1" applyProtection="1">
      <alignment horizontal="center"/>
    </xf>
    <xf numFmtId="167" fontId="11" fillId="5" borderId="2" xfId="3" applyNumberFormat="1" applyFont="1" applyFill="1" applyBorder="1" applyAlignment="1" applyProtection="1">
      <alignment vertical="center"/>
    </xf>
    <xf numFmtId="167" fontId="11" fillId="5" borderId="3" xfId="3" applyNumberFormat="1" applyFont="1" applyFill="1" applyBorder="1" applyAlignment="1" applyProtection="1">
      <alignment vertical="center"/>
    </xf>
    <xf numFmtId="166" fontId="18" fillId="0" borderId="46" xfId="0" applyNumberFormat="1" applyFont="1" applyBorder="1" applyAlignment="1">
      <alignment horizontal="center"/>
    </xf>
    <xf numFmtId="3" fontId="9" fillId="4" borderId="16" xfId="3" applyNumberFormat="1" applyFont="1" applyFill="1" applyBorder="1" applyAlignment="1" applyProtection="1">
      <alignment vertical="center"/>
      <protection locked="0"/>
    </xf>
    <xf numFmtId="3" fontId="9" fillId="4" borderId="45" xfId="3" applyNumberFormat="1" applyFont="1" applyFill="1" applyBorder="1" applyAlignment="1" applyProtection="1">
      <alignment vertical="center"/>
      <protection locked="0"/>
    </xf>
    <xf numFmtId="4" fontId="13" fillId="0" borderId="5" xfId="3" applyNumberFormat="1" applyFont="1" applyFill="1" applyBorder="1" applyAlignment="1" applyProtection="1">
      <alignment vertical="center"/>
    </xf>
    <xf numFmtId="4" fontId="13" fillId="0" borderId="6" xfId="3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4" fontId="13" fillId="0" borderId="40" xfId="3" applyNumberFormat="1" applyFont="1" applyFill="1" applyBorder="1" applyAlignment="1" applyProtection="1">
      <alignment vertical="center"/>
    </xf>
    <xf numFmtId="4" fontId="13" fillId="0" borderId="4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9" fillId="0" borderId="8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4" fontId="13" fillId="0" borderId="26" xfId="1" applyNumberFormat="1" applyFont="1" applyFill="1" applyBorder="1" applyAlignment="1" applyProtection="1">
      <alignment horizontal="center" vertical="center"/>
    </xf>
    <xf numFmtId="3" fontId="13" fillId="4" borderId="8" xfId="1" applyNumberFormat="1" applyFont="1" applyFill="1" applyBorder="1" applyAlignment="1" applyProtection="1">
      <alignment vertical="center"/>
      <protection locked="0"/>
    </xf>
    <xf numFmtId="4" fontId="13" fillId="4" borderId="11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horizontal="left" vertical="center"/>
    </xf>
    <xf numFmtId="3" fontId="13" fillId="4" borderId="2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vertical="center"/>
    </xf>
    <xf numFmtId="3" fontId="9" fillId="4" borderId="21" xfId="3" applyNumberFormat="1" applyFont="1" applyFill="1" applyBorder="1" applyAlignment="1" applyProtection="1">
      <alignment vertical="center"/>
      <protection locked="0"/>
    </xf>
    <xf numFmtId="3" fontId="9" fillId="4" borderId="44" xfId="3" applyNumberFormat="1" applyFont="1" applyFill="1" applyBorder="1" applyAlignment="1" applyProtection="1">
      <alignment vertical="center"/>
      <protection locked="0"/>
    </xf>
    <xf numFmtId="3" fontId="9" fillId="4" borderId="41" xfId="3" applyNumberFormat="1" applyFont="1" applyFill="1" applyBorder="1" applyAlignment="1" applyProtection="1">
      <alignment vertical="center"/>
      <protection locked="0"/>
    </xf>
    <xf numFmtId="3" fontId="9" fillId="4" borderId="11" xfId="3" applyNumberFormat="1" applyFont="1" applyFill="1" applyBorder="1" applyAlignment="1" applyProtection="1">
      <alignment vertical="center"/>
      <protection locked="0"/>
    </xf>
    <xf numFmtId="3" fontId="9" fillId="4" borderId="42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horizontal="left" vertical="center"/>
      <protection locked="0"/>
    </xf>
    <xf numFmtId="4" fontId="9" fillId="4" borderId="9" xfId="3" applyNumberFormat="1" applyFont="1" applyFill="1" applyBorder="1" applyAlignment="1" applyProtection="1">
      <alignment horizontal="left" vertical="center"/>
      <protection locked="0"/>
    </xf>
    <xf numFmtId="4" fontId="9" fillId="4" borderId="16" xfId="3" applyNumberFormat="1" applyFont="1" applyFill="1" applyBorder="1" applyAlignment="1" applyProtection="1">
      <alignment horizontal="left" vertical="center"/>
      <protection locked="0"/>
    </xf>
    <xf numFmtId="4" fontId="9" fillId="4" borderId="17" xfId="3" applyNumberFormat="1" applyFont="1" applyFill="1" applyBorder="1" applyAlignment="1" applyProtection="1">
      <alignment horizontal="left" vertical="center"/>
      <protection locked="0"/>
    </xf>
    <xf numFmtId="4" fontId="9" fillId="4" borderId="11" xfId="3" applyNumberFormat="1" applyFont="1" applyFill="1" applyBorder="1" applyAlignment="1" applyProtection="1">
      <alignment horizontal="left" vertical="center"/>
      <protection locked="0"/>
    </xf>
    <xf numFmtId="4" fontId="9" fillId="4" borderId="12" xfId="3" applyNumberFormat="1" applyFont="1" applyFill="1" applyBorder="1" applyAlignment="1" applyProtection="1">
      <alignment horizontal="left" vertical="center"/>
      <protection locked="0"/>
    </xf>
    <xf numFmtId="4" fontId="11" fillId="4" borderId="50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horizontal="left" vertical="center"/>
      <protection locked="0"/>
    </xf>
    <xf numFmtId="4" fontId="11" fillId="4" borderId="27" xfId="3" applyNumberFormat="1" applyFont="1" applyFill="1" applyBorder="1" applyAlignment="1" applyProtection="1">
      <alignment vertical="center"/>
      <protection locked="0"/>
    </xf>
    <xf numFmtId="4" fontId="11" fillId="4" borderId="51" xfId="3" applyNumberFormat="1" applyFont="1" applyFill="1" applyBorder="1" applyAlignment="1" applyProtection="1">
      <alignment vertical="center"/>
      <protection locked="0"/>
    </xf>
    <xf numFmtId="3" fontId="13" fillId="4" borderId="7" xfId="1" applyNumberFormat="1" applyFont="1" applyFill="1" applyBorder="1" applyAlignment="1" applyProtection="1">
      <alignment vertical="center"/>
      <protection locked="0"/>
    </xf>
    <xf numFmtId="3" fontId="13" fillId="4" borderId="9" xfId="1" applyNumberFormat="1" applyFont="1" applyFill="1" applyBorder="1" applyAlignment="1" applyProtection="1">
      <alignment vertical="center"/>
      <protection locked="0"/>
    </xf>
    <xf numFmtId="4" fontId="13" fillId="4" borderId="10" xfId="1" applyNumberFormat="1" applyFont="1" applyFill="1" applyBorder="1" applyAlignment="1" applyProtection="1">
      <alignment vertical="center"/>
      <protection locked="0"/>
    </xf>
    <xf numFmtId="4" fontId="13" fillId="4" borderId="12" xfId="1" applyNumberFormat="1" applyFont="1" applyFill="1" applyBorder="1" applyAlignment="1" applyProtection="1">
      <alignment vertical="center"/>
      <protection locked="0"/>
    </xf>
    <xf numFmtId="4" fontId="9" fillId="4" borderId="10" xfId="3" applyNumberFormat="1" applyFont="1" applyFill="1" applyBorder="1" applyAlignment="1" applyProtection="1">
      <alignment vertical="center"/>
      <protection locked="0"/>
    </xf>
    <xf numFmtId="4" fontId="9" fillId="4" borderId="11" xfId="3" applyNumberFormat="1" applyFont="1" applyFill="1" applyBorder="1" applyAlignment="1" applyProtection="1">
      <alignment vertical="center"/>
      <protection locked="0"/>
    </xf>
    <xf numFmtId="4" fontId="9" fillId="4" borderId="12" xfId="3" applyNumberFormat="1" applyFont="1" applyFill="1" applyBorder="1" applyAlignment="1" applyProtection="1">
      <alignment vertical="center"/>
      <protection locked="0"/>
    </xf>
    <xf numFmtId="0" fontId="11" fillId="7" borderId="1" xfId="1" applyFont="1" applyFill="1" applyBorder="1" applyAlignment="1" applyProtection="1">
      <alignment vertical="center"/>
    </xf>
    <xf numFmtId="0" fontId="11" fillId="7" borderId="36" xfId="1" applyFont="1" applyFill="1" applyBorder="1" applyAlignment="1" applyProtection="1">
      <alignment vertical="center"/>
    </xf>
    <xf numFmtId="165" fontId="11" fillId="7" borderId="2" xfId="3" quotePrefix="1" applyNumberFormat="1" applyFont="1" applyFill="1" applyBorder="1" applyAlignment="1" applyProtection="1">
      <alignment horizontal="center" vertical="center"/>
    </xf>
    <xf numFmtId="4" fontId="11" fillId="7" borderId="3" xfId="3" applyNumberFormat="1" applyFont="1" applyFill="1" applyBorder="1" applyAlignment="1" applyProtection="1">
      <alignment vertical="center"/>
    </xf>
    <xf numFmtId="0" fontId="11" fillId="7" borderId="1" xfId="1" applyFont="1" applyFill="1" applyBorder="1" applyAlignment="1" applyProtection="1">
      <alignment horizontal="center" vertical="center"/>
    </xf>
    <xf numFmtId="0" fontId="11" fillId="7" borderId="36" xfId="1" quotePrefix="1" applyFont="1" applyFill="1" applyBorder="1" applyAlignment="1" applyProtection="1">
      <alignment horizontal="center" vertical="center"/>
    </xf>
    <xf numFmtId="165" fontId="11" fillId="7" borderId="2" xfId="3" applyNumberFormat="1" applyFont="1" applyFill="1" applyBorder="1" applyAlignment="1" applyProtection="1">
      <alignment vertical="center"/>
    </xf>
    <xf numFmtId="164" fontId="9" fillId="7" borderId="6" xfId="3" applyNumberFormat="1" applyFont="1" applyFill="1" applyBorder="1" applyAlignment="1" applyProtection="1">
      <alignment vertical="center"/>
    </xf>
    <xf numFmtId="164" fontId="9" fillId="7" borderId="9" xfId="3" applyNumberFormat="1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3" fontId="9" fillId="4" borderId="19" xfId="0" applyNumberFormat="1" applyFont="1" applyFill="1" applyBorder="1" applyAlignment="1" applyProtection="1">
      <alignment horizontal="center" vertical="center"/>
      <protection locked="0"/>
    </xf>
    <xf numFmtId="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44" fontId="9" fillId="4" borderId="5" xfId="3" applyFont="1" applyFill="1" applyBorder="1" applyAlignment="1" applyProtection="1">
      <alignment vertical="center"/>
      <protection locked="0"/>
    </xf>
    <xf numFmtId="0" fontId="9" fillId="4" borderId="8" xfId="0" applyFont="1" applyFill="1" applyBorder="1" applyAlignment="1" applyProtection="1">
      <alignment vertical="center"/>
      <protection locked="0"/>
    </xf>
    <xf numFmtId="44" fontId="13" fillId="4" borderId="8" xfId="3" applyFont="1" applyFill="1" applyBorder="1" applyAlignment="1" applyProtection="1">
      <alignment vertical="center"/>
      <protection locked="0"/>
    </xf>
    <xf numFmtId="44" fontId="9" fillId="4" borderId="8" xfId="3" applyFont="1" applyFill="1" applyBorder="1" applyAlignment="1" applyProtection="1">
      <alignment vertical="center"/>
      <protection locked="0"/>
    </xf>
    <xf numFmtId="4" fontId="9" fillId="4" borderId="20" xfId="3" applyNumberFormat="1" applyFont="1" applyFill="1" applyBorder="1" applyAlignment="1" applyProtection="1">
      <alignment vertical="center"/>
      <protection locked="0"/>
    </xf>
    <xf numFmtId="4" fontId="9" fillId="4" borderId="21" xfId="3" applyNumberFormat="1" applyFont="1" applyFill="1" applyBorder="1" applyAlignment="1" applyProtection="1">
      <alignment vertical="center"/>
      <protection locked="0"/>
    </xf>
    <xf numFmtId="4" fontId="9" fillId="4" borderId="22" xfId="3" applyNumberFormat="1" applyFont="1" applyFill="1" applyBorder="1" applyAlignment="1" applyProtection="1">
      <alignment vertical="center"/>
      <protection locked="0"/>
    </xf>
    <xf numFmtId="4" fontId="9" fillId="4" borderId="7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vertical="center"/>
      <protection locked="0"/>
    </xf>
    <xf numFmtId="4" fontId="9" fillId="4" borderId="9" xfId="3" applyNumberFormat="1" applyFont="1" applyFill="1" applyBorder="1" applyAlignment="1" applyProtection="1">
      <alignment vertical="center"/>
      <protection locked="0"/>
    </xf>
    <xf numFmtId="4" fontId="9" fillId="4" borderId="15" xfId="3" applyNumberFormat="1" applyFont="1" applyFill="1" applyBorder="1" applyAlignment="1" applyProtection="1">
      <alignment vertical="center"/>
      <protection locked="0"/>
    </xf>
    <xf numFmtId="4" fontId="9" fillId="4" borderId="16" xfId="3" applyNumberFormat="1" applyFont="1" applyFill="1" applyBorder="1" applyAlignment="1" applyProtection="1">
      <alignment vertical="center"/>
      <protection locked="0"/>
    </xf>
    <xf numFmtId="4" fontId="9" fillId="4" borderId="17" xfId="3" applyNumberFormat="1" applyFont="1" applyFill="1" applyBorder="1" applyAlignment="1" applyProtection="1">
      <alignment vertical="center"/>
      <protection locked="0"/>
    </xf>
    <xf numFmtId="3" fontId="13" fillId="4" borderId="41" xfId="1" applyNumberFormat="1" applyFont="1" applyFill="1" applyBorder="1" applyAlignment="1" applyProtection="1">
      <alignment vertical="center"/>
      <protection locked="0"/>
    </xf>
    <xf numFmtId="4" fontId="13" fillId="4" borderId="42" xfId="1" applyNumberFormat="1" applyFont="1" applyFill="1" applyBorder="1" applyAlignment="1" applyProtection="1">
      <alignment vertical="center"/>
      <protection locked="0"/>
    </xf>
    <xf numFmtId="4" fontId="11" fillId="7" borderId="58" xfId="3" applyNumberFormat="1" applyFont="1" applyFill="1" applyBorder="1" applyAlignment="1" applyProtection="1">
      <alignment vertical="center"/>
    </xf>
    <xf numFmtId="4" fontId="13" fillId="7" borderId="53" xfId="3" applyNumberFormat="1" applyFont="1" applyFill="1" applyBorder="1" applyAlignment="1" applyProtection="1">
      <alignment vertical="center"/>
    </xf>
    <xf numFmtId="4" fontId="11" fillId="7" borderId="19" xfId="3" applyNumberFormat="1" applyFont="1" applyFill="1" applyBorder="1" applyAlignment="1" applyProtection="1">
      <alignment vertical="center"/>
    </xf>
    <xf numFmtId="167" fontId="11" fillId="7" borderId="3" xfId="3" applyNumberFormat="1" applyFont="1" applyFill="1" applyBorder="1" applyAlignment="1" applyProtection="1">
      <alignment vertical="center"/>
    </xf>
    <xf numFmtId="0" fontId="11" fillId="7" borderId="14" xfId="1" applyNumberFormat="1" applyFont="1" applyFill="1" applyBorder="1" applyAlignment="1" applyProtection="1">
      <alignment horizontal="center" vertical="center"/>
    </xf>
    <xf numFmtId="4" fontId="9" fillId="4" borderId="4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vertical="center"/>
      <protection locked="0"/>
    </xf>
    <xf numFmtId="4" fontId="9" fillId="4" borderId="6" xfId="3" applyNumberFormat="1" applyFont="1" applyFill="1" applyBorder="1" applyAlignment="1" applyProtection="1">
      <alignment vertical="center"/>
      <protection locked="0"/>
    </xf>
    <xf numFmtId="3" fontId="13" fillId="7" borderId="47" xfId="1" applyNumberFormat="1" applyFont="1" applyFill="1" applyBorder="1" applyAlignment="1" applyProtection="1">
      <alignment vertical="center"/>
    </xf>
    <xf numFmtId="4" fontId="13" fillId="7" borderId="48" xfId="1" applyNumberFormat="1" applyFont="1" applyFill="1" applyBorder="1" applyAlignment="1" applyProtection="1">
      <alignment vertical="center"/>
    </xf>
    <xf numFmtId="3" fontId="9" fillId="7" borderId="55" xfId="3" applyNumberFormat="1" applyFont="1" applyFill="1" applyBorder="1" applyAlignment="1" applyProtection="1">
      <alignment vertical="center"/>
    </xf>
    <xf numFmtId="3" fontId="9" fillId="7" borderId="48" xfId="3" applyNumberFormat="1" applyFont="1" applyFill="1" applyBorder="1" applyAlignment="1" applyProtection="1">
      <alignment vertical="center"/>
    </xf>
    <xf numFmtId="3" fontId="9" fillId="7" borderId="53" xfId="3" applyNumberFormat="1" applyFont="1" applyFill="1" applyBorder="1" applyAlignment="1" applyProtection="1">
      <alignment vertical="center"/>
    </xf>
    <xf numFmtId="3" fontId="9" fillId="7" borderId="49" xfId="3" applyNumberFormat="1" applyFont="1" applyFill="1" applyBorder="1" applyAlignment="1" applyProtection="1">
      <alignment vertical="center"/>
    </xf>
    <xf numFmtId="166" fontId="18" fillId="0" borderId="46" xfId="0" applyNumberFormat="1" applyFont="1" applyBorder="1" applyAlignment="1" applyProtection="1">
      <alignment horizontal="center"/>
    </xf>
    <xf numFmtId="3" fontId="9" fillId="7" borderId="54" xfId="3" applyNumberFormat="1" applyFont="1" applyFill="1" applyBorder="1" applyAlignment="1" applyProtection="1">
      <alignment vertical="center"/>
    </xf>
    <xf numFmtId="0" fontId="0" fillId="3" borderId="19" xfId="0" applyFill="1" applyBorder="1" applyAlignment="1" applyProtection="1">
      <alignment horizontal="center"/>
    </xf>
    <xf numFmtId="0" fontId="0" fillId="3" borderId="0" xfId="0" applyFill="1" applyProtection="1"/>
    <xf numFmtId="3" fontId="13" fillId="0" borderId="8" xfId="1" applyNumberFormat="1" applyFont="1" applyFill="1" applyBorder="1" applyAlignment="1" applyProtection="1">
      <alignment vertical="center"/>
    </xf>
    <xf numFmtId="3" fontId="13" fillId="0" borderId="41" xfId="1" applyNumberFormat="1" applyFont="1" applyFill="1" applyBorder="1" applyAlignment="1" applyProtection="1">
      <alignment vertical="center"/>
    </xf>
    <xf numFmtId="4" fontId="13" fillId="0" borderId="11" xfId="1" applyNumberFormat="1" applyFont="1" applyFill="1" applyBorder="1" applyAlignment="1" applyProtection="1">
      <alignment vertical="center"/>
    </xf>
    <xf numFmtId="4" fontId="13" fillId="0" borderId="42" xfId="1" applyNumberFormat="1" applyFont="1" applyFill="1" applyBorder="1" applyAlignment="1" applyProtection="1">
      <alignment vertical="center"/>
    </xf>
    <xf numFmtId="4" fontId="11" fillId="5" borderId="50" xfId="3" applyNumberFormat="1" applyFont="1" applyFill="1" applyBorder="1" applyAlignment="1" applyProtection="1">
      <alignment vertical="center"/>
    </xf>
    <xf numFmtId="4" fontId="9" fillId="0" borderId="21" xfId="3" applyNumberFormat="1" applyFont="1" applyBorder="1" applyAlignment="1" applyProtection="1">
      <alignment vertical="center"/>
    </xf>
    <xf numFmtId="4" fontId="9" fillId="0" borderId="38" xfId="3" applyNumberFormat="1" applyFont="1" applyBorder="1" applyAlignment="1" applyProtection="1">
      <alignment vertical="center"/>
    </xf>
    <xf numFmtId="4" fontId="9" fillId="0" borderId="5" xfId="3" applyNumberFormat="1" applyFont="1" applyBorder="1" applyAlignment="1" applyProtection="1">
      <alignment vertical="center"/>
    </xf>
    <xf numFmtId="4" fontId="9" fillId="0" borderId="6" xfId="3" applyNumberFormat="1" applyFont="1" applyBorder="1" applyAlignment="1" applyProtection="1">
      <alignment vertical="center"/>
    </xf>
    <xf numFmtId="4" fontId="9" fillId="0" borderId="22" xfId="3" applyNumberFormat="1" applyFont="1" applyBorder="1" applyAlignment="1" applyProtection="1">
      <alignment vertical="center"/>
    </xf>
    <xf numFmtId="4" fontId="9" fillId="0" borderId="52" xfId="3" applyNumberFormat="1" applyFont="1" applyBorder="1" applyAlignment="1" applyProtection="1">
      <alignment vertical="center"/>
    </xf>
    <xf numFmtId="0" fontId="11" fillId="4" borderId="13" xfId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/>
    <xf numFmtId="0" fontId="9" fillId="4" borderId="33" xfId="0" applyFont="1" applyFill="1" applyBorder="1" applyAlignment="1" applyProtection="1">
      <alignment horizontal="left" vertical="center" indent="1"/>
      <protection locked="0"/>
    </xf>
    <xf numFmtId="0" fontId="9" fillId="4" borderId="29" xfId="0" applyFont="1" applyFill="1" applyBorder="1" applyAlignment="1" applyProtection="1">
      <alignment horizontal="left" vertical="center" indent="1"/>
      <protection locked="0"/>
    </xf>
    <xf numFmtId="4" fontId="11" fillId="5" borderId="36" xfId="3" applyNumberFormat="1" applyFont="1" applyFill="1" applyBorder="1" applyAlignment="1" applyProtection="1">
      <alignment vertical="center"/>
    </xf>
    <xf numFmtId="3" fontId="9" fillId="4" borderId="28" xfId="3" applyNumberFormat="1" applyFont="1" applyFill="1" applyBorder="1" applyAlignment="1" applyProtection="1">
      <alignment vertical="center"/>
      <protection locked="0"/>
    </xf>
    <xf numFmtId="3" fontId="9" fillId="4" borderId="35" xfId="3" applyNumberFormat="1" applyFont="1" applyFill="1" applyBorder="1" applyAlignment="1" applyProtection="1">
      <alignment vertical="center"/>
      <protection locked="0"/>
    </xf>
    <xf numFmtId="3" fontId="9" fillId="4" borderId="30" xfId="3" applyNumberFormat="1" applyFont="1" applyFill="1" applyBorder="1" applyAlignment="1" applyProtection="1">
      <alignment vertical="center"/>
      <protection locked="0"/>
    </xf>
    <xf numFmtId="0" fontId="11" fillId="5" borderId="59" xfId="1" applyFont="1" applyFill="1" applyBorder="1" applyAlignment="1" applyProtection="1">
      <alignment horizontal="left" vertical="center"/>
    </xf>
    <xf numFmtId="4" fontId="11" fillId="5" borderId="37" xfId="3" applyNumberFormat="1" applyFont="1" applyFill="1" applyBorder="1" applyAlignment="1" applyProtection="1">
      <alignment vertical="center"/>
    </xf>
    <xf numFmtId="4" fontId="13" fillId="0" borderId="33" xfId="3" applyNumberFormat="1" applyFont="1" applyFill="1" applyBorder="1" applyAlignment="1" applyProtection="1">
      <alignment vertical="center"/>
    </xf>
    <xf numFmtId="3" fontId="13" fillId="4" borderId="29" xfId="1" applyNumberFormat="1" applyFont="1" applyFill="1" applyBorder="1" applyAlignment="1" applyProtection="1">
      <alignment vertical="center"/>
      <protection locked="0"/>
    </xf>
    <xf numFmtId="4" fontId="13" fillId="4" borderId="30" xfId="1" applyNumberFormat="1" applyFont="1" applyFill="1" applyBorder="1" applyAlignment="1" applyProtection="1">
      <alignment vertical="center"/>
      <protection locked="0"/>
    </xf>
    <xf numFmtId="0" fontId="11" fillId="5" borderId="64" xfId="1" applyFont="1" applyFill="1" applyBorder="1" applyAlignment="1" applyProtection="1">
      <alignment horizontal="left" vertical="center"/>
    </xf>
    <xf numFmtId="0" fontId="9" fillId="0" borderId="65" xfId="0" applyFont="1" applyFill="1" applyBorder="1" applyAlignment="1" applyProtection="1">
      <alignment horizontal="left" vertical="center"/>
    </xf>
    <xf numFmtId="0" fontId="9" fillId="0" borderId="66" xfId="0" applyFont="1" applyFill="1" applyBorder="1" applyAlignment="1" applyProtection="1">
      <alignment horizontal="left" vertical="center"/>
    </xf>
    <xf numFmtId="0" fontId="9" fillId="0" borderId="60" xfId="0" applyFont="1" applyFill="1" applyBorder="1" applyAlignment="1" applyProtection="1">
      <alignment horizontal="left" vertical="center"/>
    </xf>
    <xf numFmtId="165" fontId="11" fillId="7" borderId="36" xfId="3" quotePrefix="1" applyNumberFormat="1" applyFont="1" applyFill="1" applyBorder="1" applyAlignment="1" applyProtection="1">
      <alignment horizontal="center" vertical="center"/>
    </xf>
    <xf numFmtId="4" fontId="11" fillId="7" borderId="67" xfId="3" applyNumberFormat="1" applyFont="1" applyFill="1" applyBorder="1" applyAlignment="1" applyProtection="1">
      <alignment vertical="center"/>
    </xf>
    <xf numFmtId="164" fontId="11" fillId="7" borderId="2" xfId="3" applyNumberFormat="1" applyFont="1" applyFill="1" applyBorder="1" applyAlignment="1" applyProtection="1">
      <alignment vertical="center"/>
    </xf>
    <xf numFmtId="164" fontId="11" fillId="7" borderId="3" xfId="3" applyNumberFormat="1" applyFont="1" applyFill="1" applyBorder="1" applyAlignment="1" applyProtection="1">
      <alignment vertical="center"/>
    </xf>
    <xf numFmtId="3" fontId="9" fillId="4" borderId="33" xfId="3" applyNumberFormat="1" applyFont="1" applyFill="1" applyBorder="1" applyAlignment="1" applyProtection="1">
      <alignment vertical="center"/>
      <protection locked="0"/>
    </xf>
    <xf numFmtId="3" fontId="9" fillId="4" borderId="5" xfId="3" applyNumberFormat="1" applyFont="1" applyFill="1" applyBorder="1" applyAlignment="1" applyProtection="1">
      <alignment vertical="center"/>
      <protection locked="0"/>
    </xf>
    <xf numFmtId="3" fontId="9" fillId="4" borderId="40" xfId="3" applyNumberFormat="1" applyFont="1" applyFill="1" applyBorder="1" applyAlignment="1" applyProtection="1">
      <alignment vertical="center"/>
      <protection locked="0"/>
    </xf>
    <xf numFmtId="4" fontId="9" fillId="4" borderId="29" xfId="3" applyNumberFormat="1" applyFont="1" applyFill="1" applyBorder="1" applyAlignment="1" applyProtection="1">
      <alignment horizontal="left" vertical="center"/>
      <protection locked="0"/>
    </xf>
    <xf numFmtId="4" fontId="9" fillId="4" borderId="30" xfId="3" applyNumberFormat="1" applyFont="1" applyFill="1" applyBorder="1" applyAlignment="1" applyProtection="1">
      <alignment horizontal="left" vertical="center"/>
      <protection locked="0"/>
    </xf>
    <xf numFmtId="0" fontId="13" fillId="4" borderId="18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Alignment="1">
      <alignment horizontal="center"/>
    </xf>
    <xf numFmtId="0" fontId="11" fillId="5" borderId="2" xfId="1" applyFont="1" applyFill="1" applyBorder="1" applyAlignment="1">
      <alignment vertical="center"/>
    </xf>
    <xf numFmtId="0" fontId="11" fillId="5" borderId="1" xfId="1" applyFont="1" applyFill="1" applyBorder="1" applyAlignment="1">
      <alignment vertical="center"/>
    </xf>
    <xf numFmtId="0" fontId="11" fillId="5" borderId="27" xfId="1" applyFont="1" applyFill="1" applyBorder="1" applyAlignment="1">
      <alignment vertical="center"/>
    </xf>
    <xf numFmtId="0" fontId="13" fillId="0" borderId="34" xfId="1" applyFont="1" applyBorder="1" applyAlignment="1">
      <alignment vertical="center"/>
    </xf>
    <xf numFmtId="0" fontId="13" fillId="0" borderId="26" xfId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18" xfId="1" applyFont="1" applyBorder="1" applyAlignment="1">
      <alignment vertical="center"/>
    </xf>
    <xf numFmtId="0" fontId="3" fillId="3" borderId="0" xfId="0" applyFont="1" applyFill="1" applyAlignment="1">
      <alignment horizontal="right"/>
    </xf>
    <xf numFmtId="0" fontId="2" fillId="3" borderId="0" xfId="1" applyFont="1" applyFill="1" applyAlignment="1">
      <alignment vertical="center"/>
    </xf>
    <xf numFmtId="0" fontId="3" fillId="0" borderId="0" xfId="0" applyFont="1" applyAlignment="1">
      <alignment horizontal="right"/>
    </xf>
    <xf numFmtId="0" fontId="11" fillId="5" borderId="13" xfId="1" applyFont="1" applyFill="1" applyBorder="1" applyAlignment="1">
      <alignment vertical="center"/>
    </xf>
    <xf numFmtId="0" fontId="11" fillId="5" borderId="18" xfId="1" applyFont="1" applyFill="1" applyBorder="1" applyAlignment="1">
      <alignment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39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vertical="center"/>
    </xf>
    <xf numFmtId="0" fontId="14" fillId="2" borderId="23" xfId="1" applyFont="1" applyFill="1" applyBorder="1" applyAlignment="1">
      <alignment horizontal="left" vertical="center"/>
    </xf>
    <xf numFmtId="0" fontId="0" fillId="6" borderId="25" xfId="0" applyFill="1" applyBorder="1"/>
    <xf numFmtId="0" fontId="0" fillId="3" borderId="19" xfId="0" applyFill="1" applyBorder="1" applyAlignment="1">
      <alignment horizontal="center"/>
    </xf>
    <xf numFmtId="0" fontId="6" fillId="3" borderId="0" xfId="0" applyFont="1" applyFill="1"/>
    <xf numFmtId="0" fontId="17" fillId="3" borderId="0" xfId="0" applyFont="1" applyFill="1" applyAlignment="1">
      <alignment horizontal="center"/>
    </xf>
    <xf numFmtId="0" fontId="11" fillId="7" borderId="36" xfId="1" quotePrefix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1" fillId="7" borderId="36" xfId="1" applyFont="1" applyFill="1" applyBorder="1" applyAlignment="1">
      <alignment vertical="center"/>
    </xf>
    <xf numFmtId="0" fontId="11" fillId="7" borderId="1" xfId="1" applyFont="1" applyFill="1" applyBorder="1" applyAlignment="1">
      <alignment vertical="center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0" fillId="4" borderId="74" xfId="0" applyFill="1" applyBorder="1" applyAlignment="1" applyProtection="1">
      <alignment horizontal="left" vertical="top" wrapText="1"/>
      <protection locked="0"/>
    </xf>
    <xf numFmtId="0" fontId="0" fillId="0" borderId="75" xfId="0" applyBorder="1" applyAlignment="1">
      <alignment horizontal="left" wrapText="1"/>
    </xf>
    <xf numFmtId="0" fontId="20" fillId="0" borderId="7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left" vertical="center"/>
    </xf>
    <xf numFmtId="0" fontId="20" fillId="0" borderId="0" xfId="0" applyFont="1"/>
    <xf numFmtId="168" fontId="19" fillId="0" borderId="0" xfId="0" applyNumberFormat="1" applyFont="1" applyAlignment="1">
      <alignment horizontal="center"/>
    </xf>
    <xf numFmtId="0" fontId="19" fillId="4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vertical="center"/>
    </xf>
    <xf numFmtId="4" fontId="13" fillId="0" borderId="2" xfId="3" applyNumberFormat="1" applyFont="1" applyFill="1" applyBorder="1" applyAlignment="1" applyProtection="1">
      <alignment vertical="center"/>
    </xf>
    <xf numFmtId="4" fontId="13" fillId="0" borderId="43" xfId="3" applyNumberFormat="1" applyFont="1" applyFill="1" applyBorder="1" applyAlignment="1" applyProtection="1">
      <alignment vertical="center"/>
    </xf>
    <xf numFmtId="3" fontId="13" fillId="0" borderId="5" xfId="3" applyNumberFormat="1" applyFont="1" applyFill="1" applyBorder="1" applyAlignment="1" applyProtection="1">
      <alignment vertical="center"/>
    </xf>
    <xf numFmtId="3" fontId="13" fillId="0" borderId="40" xfId="3" applyNumberFormat="1" applyFont="1" applyFill="1" applyBorder="1" applyAlignment="1" applyProtection="1">
      <alignment vertical="center"/>
    </xf>
    <xf numFmtId="2" fontId="11" fillId="5" borderId="2" xfId="1" applyNumberFormat="1" applyFont="1" applyFill="1" applyBorder="1" applyAlignment="1">
      <alignment vertical="center"/>
    </xf>
    <xf numFmtId="2" fontId="11" fillId="5" borderId="2" xfId="3" applyNumberFormat="1" applyFont="1" applyFill="1" applyBorder="1" applyAlignment="1" applyProtection="1">
      <alignment vertical="center"/>
    </xf>
    <xf numFmtId="2" fontId="11" fillId="5" borderId="3" xfId="3" applyNumberFormat="1" applyFont="1" applyFill="1" applyBorder="1" applyAlignment="1" applyProtection="1">
      <alignment vertical="center"/>
    </xf>
    <xf numFmtId="3" fontId="9" fillId="4" borderId="32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3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1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2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1" xfId="3" applyNumberFormat="1" applyFont="1" applyFill="1" applyBorder="1" applyAlignment="1" applyProtection="1">
      <alignment vertical="center"/>
      <protection locked="0"/>
    </xf>
    <xf numFmtId="3" fontId="9" fillId="4" borderId="62" xfId="3" applyNumberFormat="1" applyFont="1" applyFill="1" applyBorder="1" applyAlignment="1" applyProtection="1">
      <alignment vertical="center"/>
      <protection locked="0"/>
    </xf>
    <xf numFmtId="3" fontId="9" fillId="4" borderId="32" xfId="3" applyNumberFormat="1" applyFont="1" applyFill="1" applyBorder="1" applyAlignment="1" applyProtection="1">
      <alignment vertical="center"/>
      <protection locked="0"/>
    </xf>
    <xf numFmtId="3" fontId="9" fillId="4" borderId="63" xfId="3" applyNumberFormat="1" applyFont="1" applyFill="1" applyBorder="1" applyAlignment="1" applyProtection="1">
      <alignment vertical="center"/>
      <protection locked="0"/>
    </xf>
    <xf numFmtId="3" fontId="9" fillId="4" borderId="57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1" xfId="3" applyNumberFormat="1" applyFont="1" applyFill="1" applyBorder="1" applyAlignment="1" applyProtection="1">
      <alignment horizontal="left" vertical="center" wrapText="1"/>
      <protection locked="0"/>
    </xf>
    <xf numFmtId="3" fontId="9" fillId="4" borderId="57" xfId="3" applyNumberFormat="1" applyFont="1" applyFill="1" applyBorder="1" applyAlignment="1" applyProtection="1">
      <alignment vertical="center"/>
      <protection locked="0"/>
    </xf>
    <xf numFmtId="3" fontId="9" fillId="4" borderId="61" xfId="3" applyNumberFormat="1" applyFont="1" applyFill="1" applyBorder="1" applyAlignment="1" applyProtection="1">
      <alignment vertical="center"/>
      <protection locked="0"/>
    </xf>
    <xf numFmtId="0" fontId="9" fillId="0" borderId="69" xfId="0" applyFont="1" applyBorder="1" applyAlignment="1" applyProtection="1">
      <alignment horizontal="left" vertical="center" wrapText="1"/>
    </xf>
    <xf numFmtId="0" fontId="0" fillId="0" borderId="68" xfId="0" applyBorder="1" applyAlignment="1">
      <alignment vertical="center" wrapText="1"/>
    </xf>
    <xf numFmtId="3" fontId="9" fillId="0" borderId="23" xfId="0" applyNumberFormat="1" applyFont="1" applyBorder="1" applyAlignment="1" applyProtection="1">
      <alignment horizontal="left" vertical="center" wrapText="1"/>
    </xf>
    <xf numFmtId="0" fontId="0" fillId="0" borderId="37" xfId="0" applyBorder="1" applyAlignment="1">
      <alignment vertical="center" wrapText="1"/>
    </xf>
    <xf numFmtId="0" fontId="9" fillId="0" borderId="70" xfId="0" applyFont="1" applyBorder="1" applyAlignment="1" applyProtection="1">
      <alignment horizontal="left" vertical="center" wrapText="1"/>
    </xf>
    <xf numFmtId="0" fontId="0" fillId="0" borderId="71" xfId="0" applyBorder="1" applyAlignment="1">
      <alignment vertical="center" wrapText="1"/>
    </xf>
    <xf numFmtId="0" fontId="9" fillId="0" borderId="72" xfId="0" applyFont="1" applyBorder="1" applyAlignment="1" applyProtection="1">
      <alignment horizontal="left" vertical="center" wrapText="1"/>
    </xf>
    <xf numFmtId="0" fontId="0" fillId="0" borderId="73" xfId="0" applyBorder="1" applyAlignment="1">
      <alignment vertical="center" wrapText="1"/>
    </xf>
    <xf numFmtId="3" fontId="9" fillId="0" borderId="27" xfId="0" quotePrefix="1" applyNumberFormat="1" applyFont="1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3" fontId="9" fillId="0" borderId="57" xfId="0" quotePrefix="1" applyNumberFormat="1" applyFont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3" fontId="9" fillId="0" borderId="27" xfId="0" applyNumberFormat="1" applyFont="1" applyBorder="1" applyAlignment="1">
      <alignment horizontal="left" vertical="center" wrapText="1"/>
    </xf>
    <xf numFmtId="3" fontId="9" fillId="0" borderId="57" xfId="0" applyNumberFormat="1" applyFont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9" fillId="0" borderId="31" xfId="0" applyFont="1" applyBorder="1" applyAlignment="1" applyProtection="1">
      <alignment horizontal="left" vertical="center" wrapText="1"/>
    </xf>
    <xf numFmtId="0" fontId="0" fillId="0" borderId="29" xfId="0" applyBorder="1" applyAlignment="1">
      <alignment vertical="center" wrapText="1"/>
    </xf>
    <xf numFmtId="0" fontId="9" fillId="0" borderId="57" xfId="0" applyFont="1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left" vertical="center" wrapText="1"/>
    </xf>
    <xf numFmtId="0" fontId="0" fillId="0" borderId="30" xfId="0" applyBorder="1" applyAlignment="1">
      <alignment vertical="center" wrapText="1"/>
    </xf>
  </cellXfs>
  <cellStyles count="4">
    <cellStyle name="Hiperlink" xfId="2" builtinId="8"/>
    <cellStyle name="Moeda" xfId="3" builtinId="4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227231</xdr:colOff>
      <xdr:row>1</xdr:row>
      <xdr:rowOff>84667</xdr:rowOff>
    </xdr:from>
    <xdr:to>
      <xdr:col>4</xdr:col>
      <xdr:colOff>120560</xdr:colOff>
      <xdr:row>4</xdr:row>
      <xdr:rowOff>163649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6731" y="275167"/>
          <a:ext cx="1374996" cy="79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100230</xdr:colOff>
      <xdr:row>1</xdr:row>
      <xdr:rowOff>63500</xdr:rowOff>
    </xdr:from>
    <xdr:to>
      <xdr:col>4</xdr:col>
      <xdr:colOff>243417</xdr:colOff>
      <xdr:row>5</xdr:row>
      <xdr:rowOff>4900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9730" y="254000"/>
          <a:ext cx="1677770" cy="851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248399</xdr:colOff>
      <xdr:row>1</xdr:row>
      <xdr:rowOff>42333</xdr:rowOff>
    </xdr:from>
    <xdr:ext cx="1647264" cy="846666"/>
    <xdr:pic>
      <xdr:nvPicPr>
        <xdr:cNvPr id="2" name="Imagem 1">
          <a:extLst>
            <a:ext uri="{FF2B5EF4-FFF2-40B4-BE49-F238E27FC236}">
              <a16:creationId xmlns:a16="http://schemas.microsoft.com/office/drawing/2014/main" id="{92C9A917-08B0-4049-A390-4C71F08B8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2919" y="225213"/>
          <a:ext cx="1647264" cy="84666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127001</xdr:colOff>
      <xdr:row>2</xdr:row>
      <xdr:rowOff>0</xdr:rowOff>
    </xdr:from>
    <xdr:ext cx="1700180" cy="844550"/>
    <xdr:pic>
      <xdr:nvPicPr>
        <xdr:cNvPr id="2" name="Imagem 1">
          <a:extLst>
            <a:ext uri="{FF2B5EF4-FFF2-40B4-BE49-F238E27FC236}">
              <a16:creationId xmlns:a16="http://schemas.microsoft.com/office/drawing/2014/main" id="{599FF0AF-191B-4BD0-8AFD-F1164CB89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6361" y="365760"/>
          <a:ext cx="1700180" cy="8445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248399</xdr:colOff>
      <xdr:row>1</xdr:row>
      <xdr:rowOff>42333</xdr:rowOff>
    </xdr:from>
    <xdr:to>
      <xdr:col>3</xdr:col>
      <xdr:colOff>1895663</xdr:colOff>
      <xdr:row>4</xdr:row>
      <xdr:rowOff>169333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7899" y="232833"/>
          <a:ext cx="1647264" cy="8360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127001</xdr:colOff>
      <xdr:row>2</xdr:row>
      <xdr:rowOff>0</xdr:rowOff>
    </xdr:from>
    <xdr:to>
      <xdr:col>5</xdr:col>
      <xdr:colOff>6848</xdr:colOff>
      <xdr:row>5</xdr:row>
      <xdr:rowOff>116416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1584" y="381000"/>
          <a:ext cx="1647264" cy="836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zoomScaleNormal="100" workbookViewId="0">
      <selection activeCell="G9" sqref="G9"/>
    </sheetView>
  </sheetViews>
  <sheetFormatPr defaultRowHeight="15" x14ac:dyDescent="0.25"/>
  <cols>
    <col min="2" max="2" width="3.5703125" bestFit="1" customWidth="1"/>
    <col min="3" max="3" width="5.28515625" customWidth="1"/>
    <col min="4" max="4" width="7.5703125" customWidth="1"/>
    <col min="5" max="5" width="104.28515625" customWidth="1"/>
    <col min="6" max="6" width="2.42578125" customWidth="1"/>
  </cols>
  <sheetData>
    <row r="1" spans="2:5" ht="21" x14ac:dyDescent="0.35">
      <c r="E1" s="236" t="s">
        <v>85</v>
      </c>
    </row>
    <row r="2" spans="2:5" ht="28.5" customHeight="1" x14ac:dyDescent="0.25">
      <c r="E2" s="235" t="s">
        <v>84</v>
      </c>
    </row>
    <row r="4" spans="2:5" ht="15.75" x14ac:dyDescent="0.25">
      <c r="B4" s="234"/>
      <c r="E4" s="233" t="s">
        <v>83</v>
      </c>
    </row>
    <row r="5" spans="2:5" ht="15.75" x14ac:dyDescent="0.25">
      <c r="E5" s="232" t="s">
        <v>82</v>
      </c>
    </row>
    <row r="6" spans="2:5" ht="16.5" thickBot="1" x14ac:dyDescent="0.3">
      <c r="D6" s="232"/>
      <c r="E6" s="231"/>
    </row>
    <row r="7" spans="2:5" ht="15.75" x14ac:dyDescent="0.25">
      <c r="E7" s="226" t="s">
        <v>81</v>
      </c>
    </row>
    <row r="8" spans="2:5" x14ac:dyDescent="0.25">
      <c r="E8" s="225" t="s">
        <v>79</v>
      </c>
    </row>
    <row r="9" spans="2:5" ht="254.25" customHeight="1" thickBot="1" x14ac:dyDescent="0.3">
      <c r="E9" s="224"/>
    </row>
    <row r="10" spans="2:5" ht="15.75" thickBot="1" x14ac:dyDescent="0.3">
      <c r="E10" s="230"/>
    </row>
    <row r="11" spans="2:5" ht="15.75" x14ac:dyDescent="0.25">
      <c r="E11" s="226" t="s">
        <v>80</v>
      </c>
    </row>
    <row r="12" spans="2:5" x14ac:dyDescent="0.25">
      <c r="E12" s="225" t="s">
        <v>79</v>
      </c>
    </row>
    <row r="13" spans="2:5" ht="254.25" customHeight="1" thickBot="1" x14ac:dyDescent="0.3">
      <c r="E13" s="224"/>
    </row>
    <row r="14" spans="2:5" ht="23.25" customHeight="1" x14ac:dyDescent="0.25">
      <c r="E14" s="230"/>
    </row>
    <row r="15" spans="2:5" ht="23.25" customHeight="1" x14ac:dyDescent="0.25">
      <c r="E15" s="230"/>
    </row>
    <row r="16" spans="2:5" ht="23.25" customHeight="1" thickBot="1" x14ac:dyDescent="0.3">
      <c r="E16" s="230"/>
    </row>
    <row r="17" spans="4:5" ht="15.75" x14ac:dyDescent="0.25">
      <c r="E17" s="226" t="s">
        <v>78</v>
      </c>
    </row>
    <row r="18" spans="4:5" x14ac:dyDescent="0.25">
      <c r="E18" s="225" t="s">
        <v>77</v>
      </c>
    </row>
    <row r="19" spans="4:5" ht="174.75" customHeight="1" thickBot="1" x14ac:dyDescent="0.3">
      <c r="E19" s="224"/>
    </row>
    <row r="20" spans="4:5" ht="16.5" thickBot="1" x14ac:dyDescent="0.3">
      <c r="D20" s="229"/>
      <c r="E20" s="228"/>
    </row>
    <row r="21" spans="4:5" ht="15.75" x14ac:dyDescent="0.25">
      <c r="E21" s="226" t="s">
        <v>76</v>
      </c>
    </row>
    <row r="22" spans="4:5" ht="30" x14ac:dyDescent="0.25">
      <c r="E22" s="225" t="s">
        <v>75</v>
      </c>
    </row>
    <row r="23" spans="4:5" ht="174.75" customHeight="1" thickBot="1" x14ac:dyDescent="0.3">
      <c r="E23" s="224" t="s">
        <v>74</v>
      </c>
    </row>
    <row r="24" spans="4:5" ht="15.75" thickBot="1" x14ac:dyDescent="0.3">
      <c r="E24" s="227"/>
    </row>
    <row r="25" spans="4:5" ht="15.75" x14ac:dyDescent="0.25">
      <c r="E25" s="226" t="s">
        <v>73</v>
      </c>
    </row>
    <row r="26" spans="4:5" x14ac:dyDescent="0.25">
      <c r="E26" s="225"/>
    </row>
    <row r="27" spans="4:5" ht="174.75" customHeight="1" thickBot="1" x14ac:dyDescent="0.3">
      <c r="E27" s="224"/>
    </row>
  </sheetData>
  <sheetProtection algorithmName="SHA-512" hashValue="Qc24FZJkimulrhPqQEYeSbzPwD6Jr/mG+tbhMu0hX2h8pl0nzNOrWglxjXTrwHkqHVKpbQMdiU915+WzM73iEw==" saltValue="9Et3cgBnUBwi2Tprl1ueFw==" spinCount="100000" sheet="1" objects="1" scenarios="1"/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64"/>
  <sheetViews>
    <sheetView showGridLines="0" zoomScaleNormal="100" workbookViewId="0">
      <pane ySplit="6" topLeftCell="A7" activePane="bottomLeft" state="frozenSplit"/>
      <selection activeCell="M14" sqref="M14"/>
      <selection pane="bottomLeft" activeCell="J3" sqref="J3"/>
    </sheetView>
  </sheetViews>
  <sheetFormatPr defaultColWidth="9.140625" defaultRowHeight="15" x14ac:dyDescent="0.25"/>
  <cols>
    <col min="1" max="1" width="9.140625" style="28"/>
    <col min="2" max="2" width="4.85546875" style="28" customWidth="1"/>
    <col min="3" max="3" width="2" style="28" customWidth="1"/>
    <col min="4" max="4" width="22.140625" style="28" customWidth="1"/>
    <col min="5" max="5" width="19.7109375" style="28" bestFit="1" customWidth="1"/>
    <col min="6" max="18" width="11.28515625" style="28" customWidth="1"/>
    <col min="19" max="19" width="9.140625" style="28"/>
    <col min="20" max="20" width="7.7109375" style="28" bestFit="1" customWidth="1"/>
    <col min="21" max="21" width="9.140625" style="28"/>
    <col min="22" max="22" width="7.7109375" style="28" bestFit="1" customWidth="1"/>
    <col min="23" max="23" width="9.140625" style="28"/>
    <col min="24" max="24" width="7.7109375" style="28" bestFit="1" customWidth="1"/>
    <col min="25" max="25" width="9.140625" style="28"/>
    <col min="26" max="26" width="7.7109375" style="28" bestFit="1" customWidth="1"/>
    <col min="27" max="27" width="9.140625" style="28"/>
    <col min="28" max="28" width="7.7109375" style="28" bestFit="1" customWidth="1"/>
    <col min="29" max="29" width="9.140625" style="28"/>
    <col min="30" max="30" width="7.7109375" style="28" bestFit="1" customWidth="1"/>
    <col min="31" max="16384" width="9.140625" style="28"/>
  </cols>
  <sheetData>
    <row r="2" spans="2:29" x14ac:dyDescent="0.25">
      <c r="H2" s="163"/>
      <c r="I2" s="163"/>
      <c r="K2" s="163"/>
      <c r="L2" s="163"/>
    </row>
    <row r="3" spans="2:29" ht="21" x14ac:dyDescent="0.35">
      <c r="H3" s="163"/>
      <c r="I3" s="163"/>
      <c r="J3" s="162" t="s">
        <v>56</v>
      </c>
      <c r="K3" s="163"/>
      <c r="L3" s="163"/>
    </row>
    <row r="4" spans="2:29" ht="21" x14ac:dyDescent="0.35">
      <c r="E4" s="15"/>
      <c r="F4" s="15"/>
      <c r="G4" s="15"/>
      <c r="H4" s="15"/>
      <c r="I4" s="15"/>
      <c r="J4" s="15" t="s">
        <v>25</v>
      </c>
      <c r="K4" s="15"/>
      <c r="L4" s="15"/>
      <c r="M4" s="15"/>
      <c r="N4" s="15"/>
      <c r="O4" s="15"/>
      <c r="P4" s="15"/>
      <c r="Q4" s="15"/>
      <c r="R4" s="34"/>
    </row>
    <row r="5" spans="2:29" x14ac:dyDescent="0.25"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29" x14ac:dyDescent="0.25">
      <c r="D6" s="55" t="s">
        <v>26</v>
      </c>
      <c r="E6" s="33"/>
      <c r="F6" s="16" t="s">
        <v>86</v>
      </c>
      <c r="G6" s="6" t="s">
        <v>87</v>
      </c>
      <c r="H6" s="16" t="s">
        <v>88</v>
      </c>
      <c r="I6" s="6" t="s">
        <v>89</v>
      </c>
      <c r="J6" s="16" t="s">
        <v>90</v>
      </c>
      <c r="K6" s="6" t="s">
        <v>91</v>
      </c>
      <c r="L6" s="16" t="s">
        <v>92</v>
      </c>
      <c r="M6" s="6" t="s">
        <v>93</v>
      </c>
      <c r="N6" s="16" t="s">
        <v>94</v>
      </c>
      <c r="O6" s="6" t="s">
        <v>95</v>
      </c>
      <c r="P6" s="16" t="s">
        <v>96</v>
      </c>
      <c r="Q6" s="6" t="s">
        <v>97</v>
      </c>
      <c r="R6" s="136" t="s">
        <v>0</v>
      </c>
    </row>
    <row r="8" spans="2:29" x14ac:dyDescent="0.25">
      <c r="D8" s="23" t="s">
        <v>30</v>
      </c>
      <c r="E8" s="175"/>
      <c r="F8" s="171">
        <f t="shared" ref="F8:Q8" si="0">F9+F12+F15+F18</f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47">
        <f t="shared" si="0"/>
        <v>0</v>
      </c>
      <c r="R8" s="132">
        <f>SUM(F8:Q8)</f>
        <v>0</v>
      </c>
    </row>
    <row r="9" spans="2:29" x14ac:dyDescent="0.25">
      <c r="D9" s="188" t="s">
        <v>6</v>
      </c>
      <c r="E9" s="176" t="s">
        <v>7</v>
      </c>
      <c r="F9" s="172">
        <f>F10*F11</f>
        <v>0</v>
      </c>
      <c r="G9" s="68">
        <f t="shared" ref="G9:Q9" si="1">G10*G11</f>
        <v>0</v>
      </c>
      <c r="H9" s="68">
        <f t="shared" si="1"/>
        <v>0</v>
      </c>
      <c r="I9" s="68">
        <f t="shared" si="1"/>
        <v>0</v>
      </c>
      <c r="J9" s="68">
        <f t="shared" si="1"/>
        <v>0</v>
      </c>
      <c r="K9" s="68">
        <f t="shared" si="1"/>
        <v>0</v>
      </c>
      <c r="L9" s="68">
        <f t="shared" si="1"/>
        <v>0</v>
      </c>
      <c r="M9" s="68">
        <f t="shared" si="1"/>
        <v>0</v>
      </c>
      <c r="N9" s="68">
        <f t="shared" si="1"/>
        <v>0</v>
      </c>
      <c r="O9" s="68">
        <f t="shared" si="1"/>
        <v>0</v>
      </c>
      <c r="P9" s="68">
        <f t="shared" si="1"/>
        <v>0</v>
      </c>
      <c r="Q9" s="71">
        <f t="shared" si="1"/>
        <v>0</v>
      </c>
      <c r="R9" s="133">
        <f t="shared" ref="R9:R62" si="2">SUM(F9:Q9)</f>
        <v>0</v>
      </c>
    </row>
    <row r="10" spans="2:29" ht="15.75" x14ac:dyDescent="0.25">
      <c r="B10" s="29"/>
      <c r="D10" s="76"/>
      <c r="E10" s="177" t="s">
        <v>8</v>
      </c>
      <c r="F10" s="173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30"/>
      <c r="R10" s="140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0"/>
      <c r="D11" s="31"/>
      <c r="E11" s="178" t="s">
        <v>51</v>
      </c>
      <c r="F11" s="174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131"/>
      <c r="R11" s="141">
        <f>IF(R10=0,0,+R9/R10)</f>
        <v>0</v>
      </c>
    </row>
    <row r="12" spans="2:29" x14ac:dyDescent="0.25">
      <c r="D12" s="188" t="s">
        <v>9</v>
      </c>
      <c r="E12" s="176" t="s">
        <v>10</v>
      </c>
      <c r="F12" s="172">
        <f>F13*F14</f>
        <v>0</v>
      </c>
      <c r="G12" s="68">
        <f t="shared" ref="G12" si="3">G13*G14</f>
        <v>0</v>
      </c>
      <c r="H12" s="68">
        <f t="shared" ref="H12" si="4">H13*H14</f>
        <v>0</v>
      </c>
      <c r="I12" s="68">
        <f t="shared" ref="I12" si="5">I13*I14</f>
        <v>0</v>
      </c>
      <c r="J12" s="68">
        <f t="shared" ref="J12" si="6">J13*J14</f>
        <v>0</v>
      </c>
      <c r="K12" s="68">
        <f t="shared" ref="K12" si="7">K13*K14</f>
        <v>0</v>
      </c>
      <c r="L12" s="68">
        <f t="shared" ref="L12" si="8">L13*L14</f>
        <v>0</v>
      </c>
      <c r="M12" s="68">
        <f t="shared" ref="M12" si="9">M13*M14</f>
        <v>0</v>
      </c>
      <c r="N12" s="68">
        <f t="shared" ref="N12" si="10">N13*N14</f>
        <v>0</v>
      </c>
      <c r="O12" s="68">
        <f t="shared" ref="O12" si="11">O13*O14</f>
        <v>0</v>
      </c>
      <c r="P12" s="68">
        <f t="shared" ref="P12" si="12">P13*P14</f>
        <v>0</v>
      </c>
      <c r="Q12" s="71">
        <f t="shared" ref="Q12" si="13">Q13*Q14</f>
        <v>0</v>
      </c>
      <c r="R12" s="133">
        <f t="shared" ref="R12:R13" si="14">SUM(F12:Q12)</f>
        <v>0</v>
      </c>
    </row>
    <row r="13" spans="2:29" ht="15.75" x14ac:dyDescent="0.25">
      <c r="B13" s="29"/>
      <c r="D13" s="76"/>
      <c r="E13" s="177" t="s">
        <v>8</v>
      </c>
      <c r="F13" s="173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30"/>
      <c r="R13" s="140">
        <f t="shared" si="1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0"/>
      <c r="D14" s="31"/>
      <c r="E14" s="178" t="s">
        <v>51</v>
      </c>
      <c r="F14" s="174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131"/>
      <c r="R14" s="141">
        <f>IF(R13=0,0,+R12/R13)</f>
        <v>0</v>
      </c>
    </row>
    <row r="15" spans="2:29" x14ac:dyDescent="0.25">
      <c r="D15" s="188" t="s">
        <v>11</v>
      </c>
      <c r="E15" s="176" t="s">
        <v>12</v>
      </c>
      <c r="F15" s="172">
        <f>F16*F17</f>
        <v>0</v>
      </c>
      <c r="G15" s="68">
        <f t="shared" ref="G15" si="15">G16*G17</f>
        <v>0</v>
      </c>
      <c r="H15" s="68">
        <f t="shared" ref="H15" si="16">H16*H17</f>
        <v>0</v>
      </c>
      <c r="I15" s="68">
        <f t="shared" ref="I15" si="17">I16*I17</f>
        <v>0</v>
      </c>
      <c r="J15" s="68">
        <f t="shared" ref="J15" si="18">J16*J17</f>
        <v>0</v>
      </c>
      <c r="K15" s="68">
        <f t="shared" ref="K15" si="19">K16*K17</f>
        <v>0</v>
      </c>
      <c r="L15" s="68">
        <f t="shared" ref="L15" si="20">L16*L17</f>
        <v>0</v>
      </c>
      <c r="M15" s="68">
        <f t="shared" ref="M15" si="21">M16*M17</f>
        <v>0</v>
      </c>
      <c r="N15" s="68">
        <f t="shared" ref="N15" si="22">N16*N17</f>
        <v>0</v>
      </c>
      <c r="O15" s="68">
        <f t="shared" ref="O15" si="23">O16*O17</f>
        <v>0</v>
      </c>
      <c r="P15" s="68">
        <f t="shared" ref="P15" si="24">P16*P17</f>
        <v>0</v>
      </c>
      <c r="Q15" s="71">
        <f t="shared" ref="Q15" si="25">Q16*Q17</f>
        <v>0</v>
      </c>
      <c r="R15" s="133">
        <f t="shared" ref="R15:R16" si="26">SUM(F15:Q15)</f>
        <v>0</v>
      </c>
    </row>
    <row r="16" spans="2:29" ht="15.75" x14ac:dyDescent="0.25">
      <c r="B16" s="29"/>
      <c r="D16" s="76"/>
      <c r="E16" s="177" t="s">
        <v>8</v>
      </c>
      <c r="F16" s="173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30"/>
      <c r="R16" s="140">
        <f t="shared" si="2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0"/>
      <c r="D17" s="31"/>
      <c r="E17" s="178" t="s">
        <v>51</v>
      </c>
      <c r="F17" s="174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131"/>
      <c r="R17" s="141">
        <f>IF(R16=0,0,+R15/R16)</f>
        <v>0</v>
      </c>
    </row>
    <row r="18" spans="2:29" x14ac:dyDescent="0.25">
      <c r="D18" s="188" t="s">
        <v>22</v>
      </c>
      <c r="E18" s="176" t="s">
        <v>23</v>
      </c>
      <c r="F18" s="172">
        <f>F19*F20</f>
        <v>0</v>
      </c>
      <c r="G18" s="68">
        <f t="shared" ref="G18" si="27">G19*G20</f>
        <v>0</v>
      </c>
      <c r="H18" s="68">
        <f t="shared" ref="H18" si="28">H19*H20</f>
        <v>0</v>
      </c>
      <c r="I18" s="68">
        <f t="shared" ref="I18" si="29">I19*I20</f>
        <v>0</v>
      </c>
      <c r="J18" s="68">
        <f t="shared" ref="J18" si="30">J19*J20</f>
        <v>0</v>
      </c>
      <c r="K18" s="68">
        <f t="shared" ref="K18" si="31">K19*K20</f>
        <v>0</v>
      </c>
      <c r="L18" s="68">
        <f t="shared" ref="L18" si="32">L19*L20</f>
        <v>0</v>
      </c>
      <c r="M18" s="68">
        <f t="shared" ref="M18" si="33">M19*M20</f>
        <v>0</v>
      </c>
      <c r="N18" s="68">
        <f t="shared" ref="N18" si="34">N19*N20</f>
        <v>0</v>
      </c>
      <c r="O18" s="68">
        <f t="shared" ref="O18" si="35">O19*O20</f>
        <v>0</v>
      </c>
      <c r="P18" s="68">
        <f t="shared" ref="P18" si="36">P19*P20</f>
        <v>0</v>
      </c>
      <c r="Q18" s="71">
        <f t="shared" ref="Q18" si="37">Q19*Q20</f>
        <v>0</v>
      </c>
      <c r="R18" s="133">
        <f t="shared" ref="R18:R19" si="38">SUM(F18:Q18)</f>
        <v>0</v>
      </c>
    </row>
    <row r="19" spans="2:29" ht="15.75" x14ac:dyDescent="0.25">
      <c r="B19" s="29"/>
      <c r="D19" s="76"/>
      <c r="E19" s="177" t="s">
        <v>8</v>
      </c>
      <c r="F19" s="173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30"/>
      <c r="R19" s="140">
        <f t="shared" si="3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0"/>
      <c r="D20" s="31"/>
      <c r="E20" s="178" t="s">
        <v>51</v>
      </c>
      <c r="F20" s="174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131"/>
      <c r="R20" s="141">
        <f>IF(R19=0,0,+R18/R19)</f>
        <v>0</v>
      </c>
    </row>
    <row r="22" spans="2:29" x14ac:dyDescent="0.25">
      <c r="D22" s="32" t="s">
        <v>29</v>
      </c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134">
        <f t="shared" si="2"/>
        <v>0</v>
      </c>
    </row>
    <row r="24" spans="2:29" x14ac:dyDescent="0.25">
      <c r="D24" s="26" t="s">
        <v>31</v>
      </c>
      <c r="E24" s="25"/>
      <c r="F24" s="21">
        <f t="shared" ref="F24:Q24" si="39">F8-F22</f>
        <v>0</v>
      </c>
      <c r="G24" s="21">
        <f t="shared" si="39"/>
        <v>0</v>
      </c>
      <c r="H24" s="21">
        <f t="shared" si="39"/>
        <v>0</v>
      </c>
      <c r="I24" s="21">
        <f t="shared" si="39"/>
        <v>0</v>
      </c>
      <c r="J24" s="21">
        <f t="shared" si="39"/>
        <v>0</v>
      </c>
      <c r="K24" s="21">
        <f t="shared" si="39"/>
        <v>0</v>
      </c>
      <c r="L24" s="21">
        <f t="shared" si="39"/>
        <v>0</v>
      </c>
      <c r="M24" s="21">
        <f t="shared" si="39"/>
        <v>0</v>
      </c>
      <c r="N24" s="21">
        <f t="shared" si="39"/>
        <v>0</v>
      </c>
      <c r="O24" s="21">
        <f t="shared" si="39"/>
        <v>0</v>
      </c>
      <c r="P24" s="21">
        <f t="shared" si="39"/>
        <v>0</v>
      </c>
      <c r="Q24" s="22">
        <f t="shared" si="39"/>
        <v>0</v>
      </c>
      <c r="R24" s="107">
        <f t="shared" si="2"/>
        <v>0</v>
      </c>
    </row>
    <row r="26" spans="2:29" x14ac:dyDescent="0.25">
      <c r="D26" s="26" t="s">
        <v>69</v>
      </c>
      <c r="E26" s="170"/>
      <c r="F26" s="166">
        <f>SUM(F27:F38)</f>
        <v>0</v>
      </c>
      <c r="G26" s="21">
        <f t="shared" ref="G26:R26" si="40">SUM(G27:G38)</f>
        <v>0</v>
      </c>
      <c r="H26" s="21">
        <f t="shared" si="40"/>
        <v>0</v>
      </c>
      <c r="I26" s="21">
        <f t="shared" si="40"/>
        <v>0</v>
      </c>
      <c r="J26" s="21">
        <f t="shared" si="40"/>
        <v>0</v>
      </c>
      <c r="K26" s="21">
        <f t="shared" si="40"/>
        <v>0</v>
      </c>
      <c r="L26" s="21">
        <f t="shared" si="40"/>
        <v>0</v>
      </c>
      <c r="M26" s="21">
        <f t="shared" si="40"/>
        <v>0</v>
      </c>
      <c r="N26" s="21">
        <f t="shared" si="40"/>
        <v>0</v>
      </c>
      <c r="O26" s="21">
        <f t="shared" si="40"/>
        <v>0</v>
      </c>
      <c r="P26" s="21">
        <f t="shared" si="40"/>
        <v>0</v>
      </c>
      <c r="Q26" s="22">
        <f t="shared" si="40"/>
        <v>0</v>
      </c>
      <c r="R26" s="107">
        <f t="shared" si="40"/>
        <v>0</v>
      </c>
    </row>
    <row r="27" spans="2:29" x14ac:dyDescent="0.25">
      <c r="D27" s="255" t="s">
        <v>64</v>
      </c>
      <c r="E27" s="256"/>
      <c r="F27" s="167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  <c r="R27" s="142">
        <f t="shared" si="2"/>
        <v>0</v>
      </c>
    </row>
    <row r="28" spans="2:29" x14ac:dyDescent="0.25">
      <c r="D28" s="249" t="s">
        <v>66</v>
      </c>
      <c r="E28" s="250"/>
      <c r="F28" s="167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4"/>
      <c r="R28" s="142">
        <f t="shared" si="2"/>
        <v>0</v>
      </c>
    </row>
    <row r="29" spans="2:29" x14ac:dyDescent="0.25">
      <c r="D29" s="249" t="s">
        <v>67</v>
      </c>
      <c r="E29" s="250"/>
      <c r="F29" s="167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4"/>
      <c r="R29" s="142">
        <f t="shared" si="2"/>
        <v>0</v>
      </c>
    </row>
    <row r="30" spans="2:29" x14ac:dyDescent="0.25">
      <c r="D30" s="249" t="s">
        <v>65</v>
      </c>
      <c r="E30" s="250"/>
      <c r="F30" s="167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67"/>
      <c r="R30" s="142">
        <f t="shared" si="2"/>
        <v>0</v>
      </c>
    </row>
    <row r="31" spans="2:29" x14ac:dyDescent="0.25">
      <c r="D31" s="249" t="s">
        <v>68</v>
      </c>
      <c r="E31" s="250"/>
      <c r="F31" s="168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7"/>
      <c r="R31" s="142">
        <f t="shared" si="2"/>
        <v>0</v>
      </c>
    </row>
    <row r="32" spans="2:29" x14ac:dyDescent="0.25">
      <c r="D32" s="249" t="s">
        <v>62</v>
      </c>
      <c r="E32" s="250"/>
      <c r="F32" s="168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7"/>
      <c r="R32" s="142">
        <f t="shared" si="2"/>
        <v>0</v>
      </c>
    </row>
    <row r="33" spans="4:18" x14ac:dyDescent="0.25">
      <c r="D33" s="249" t="s">
        <v>63</v>
      </c>
      <c r="E33" s="250"/>
      <c r="F33" s="168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142">
        <f t="shared" si="2"/>
        <v>0</v>
      </c>
    </row>
    <row r="34" spans="4:18" x14ac:dyDescent="0.25">
      <c r="D34" s="249" t="s">
        <v>63</v>
      </c>
      <c r="E34" s="250"/>
      <c r="F34" s="168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7"/>
      <c r="R34" s="142">
        <f t="shared" si="2"/>
        <v>0</v>
      </c>
    </row>
    <row r="35" spans="4:18" x14ac:dyDescent="0.25">
      <c r="D35" s="249" t="s">
        <v>63</v>
      </c>
      <c r="E35" s="250"/>
      <c r="F35" s="168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142">
        <f t="shared" si="2"/>
        <v>0</v>
      </c>
    </row>
    <row r="36" spans="4:18" x14ac:dyDescent="0.25">
      <c r="D36" s="249" t="s">
        <v>63</v>
      </c>
      <c r="E36" s="250"/>
      <c r="F36" s="168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  <c r="R36" s="142">
        <f t="shared" si="2"/>
        <v>0</v>
      </c>
    </row>
    <row r="37" spans="4:18" x14ac:dyDescent="0.25">
      <c r="D37" s="249" t="s">
        <v>63</v>
      </c>
      <c r="E37" s="250"/>
      <c r="F37" s="168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42">
        <f t="shared" si="2"/>
        <v>0</v>
      </c>
    </row>
    <row r="38" spans="4:18" x14ac:dyDescent="0.25">
      <c r="D38" s="251" t="s">
        <v>63</v>
      </c>
      <c r="E38" s="252"/>
      <c r="F38" s="169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143">
        <f t="shared" si="2"/>
        <v>0</v>
      </c>
    </row>
    <row r="40" spans="4:18" x14ac:dyDescent="0.25">
      <c r="D40" s="26" t="s">
        <v>72</v>
      </c>
      <c r="E40" s="27"/>
      <c r="F40" s="21">
        <f>F24-F26</f>
        <v>0</v>
      </c>
      <c r="G40" s="21">
        <f t="shared" ref="G40:Q40" si="41">G24-G26</f>
        <v>0</v>
      </c>
      <c r="H40" s="21">
        <f t="shared" si="41"/>
        <v>0</v>
      </c>
      <c r="I40" s="21">
        <f t="shared" si="41"/>
        <v>0</v>
      </c>
      <c r="J40" s="21">
        <f t="shared" si="41"/>
        <v>0</v>
      </c>
      <c r="K40" s="21">
        <f t="shared" si="41"/>
        <v>0</v>
      </c>
      <c r="L40" s="21">
        <f t="shared" si="41"/>
        <v>0</v>
      </c>
      <c r="M40" s="21">
        <f t="shared" si="41"/>
        <v>0</v>
      </c>
      <c r="N40" s="21">
        <f t="shared" si="41"/>
        <v>0</v>
      </c>
      <c r="O40" s="21">
        <f t="shared" si="41"/>
        <v>0</v>
      </c>
      <c r="P40" s="21">
        <f t="shared" si="41"/>
        <v>0</v>
      </c>
      <c r="Q40" s="21">
        <f t="shared" si="41"/>
        <v>0</v>
      </c>
      <c r="R40" s="107">
        <f t="shared" si="2"/>
        <v>0</v>
      </c>
    </row>
    <row r="42" spans="4:18" x14ac:dyDescent="0.25">
      <c r="D42" s="26" t="s">
        <v>70</v>
      </c>
      <c r="E42" s="170"/>
      <c r="F42" s="166">
        <f>SUM(F43:F61)</f>
        <v>0</v>
      </c>
      <c r="G42" s="21">
        <f t="shared" ref="G42:Q42" si="42">SUM(G43:G61)</f>
        <v>0</v>
      </c>
      <c r="H42" s="21">
        <f t="shared" si="42"/>
        <v>0</v>
      </c>
      <c r="I42" s="21">
        <f t="shared" si="42"/>
        <v>0</v>
      </c>
      <c r="J42" s="21">
        <f t="shared" si="42"/>
        <v>0</v>
      </c>
      <c r="K42" s="21">
        <f t="shared" si="42"/>
        <v>0</v>
      </c>
      <c r="L42" s="21">
        <f t="shared" si="42"/>
        <v>0</v>
      </c>
      <c r="M42" s="21">
        <f t="shared" si="42"/>
        <v>0</v>
      </c>
      <c r="N42" s="21">
        <f t="shared" si="42"/>
        <v>0</v>
      </c>
      <c r="O42" s="21">
        <f t="shared" si="42"/>
        <v>0</v>
      </c>
      <c r="P42" s="21">
        <f t="shared" si="42"/>
        <v>0</v>
      </c>
      <c r="Q42" s="22">
        <f t="shared" si="42"/>
        <v>0</v>
      </c>
      <c r="R42" s="107">
        <f t="shared" si="2"/>
        <v>0</v>
      </c>
    </row>
    <row r="43" spans="4:18" x14ac:dyDescent="0.25">
      <c r="D43" s="253" t="s">
        <v>13</v>
      </c>
      <c r="E43" s="254"/>
      <c r="F43" s="183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5"/>
      <c r="R43" s="144">
        <f t="shared" si="2"/>
        <v>0</v>
      </c>
    </row>
    <row r="44" spans="4:18" ht="15" customHeight="1" x14ac:dyDescent="0.25">
      <c r="D44" s="247" t="s">
        <v>57</v>
      </c>
      <c r="E44" s="248"/>
      <c r="F44" s="167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145">
        <f t="shared" si="2"/>
        <v>0</v>
      </c>
    </row>
    <row r="45" spans="4:18" ht="15" customHeight="1" x14ac:dyDescent="0.25">
      <c r="D45" s="247" t="s">
        <v>61</v>
      </c>
      <c r="E45" s="248"/>
      <c r="F45" s="167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145">
        <f t="shared" si="2"/>
        <v>0</v>
      </c>
    </row>
    <row r="46" spans="4:18" ht="15" customHeight="1" x14ac:dyDescent="0.25">
      <c r="D46" s="247" t="s">
        <v>58</v>
      </c>
      <c r="E46" s="248"/>
      <c r="F46" s="167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145">
        <f t="shared" ref="R46:R52" si="43">SUM(F46:Q46)</f>
        <v>0</v>
      </c>
    </row>
    <row r="47" spans="4:18" x14ac:dyDescent="0.25">
      <c r="D47" s="247" t="s">
        <v>59</v>
      </c>
      <c r="E47" s="248"/>
      <c r="F47" s="167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145">
        <f t="shared" si="43"/>
        <v>0</v>
      </c>
    </row>
    <row r="48" spans="4:18" ht="27.75" customHeight="1" x14ac:dyDescent="0.25">
      <c r="D48" s="247" t="s">
        <v>60</v>
      </c>
      <c r="E48" s="248"/>
      <c r="F48" s="167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145">
        <f t="shared" si="43"/>
        <v>0</v>
      </c>
    </row>
    <row r="49" spans="4:18" x14ac:dyDescent="0.25">
      <c r="D49" s="247" t="s">
        <v>62</v>
      </c>
      <c r="E49" s="248"/>
      <c r="F49" s="167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145">
        <f t="shared" si="43"/>
        <v>0</v>
      </c>
    </row>
    <row r="50" spans="4:18" x14ac:dyDescent="0.25">
      <c r="D50" s="247" t="s">
        <v>63</v>
      </c>
      <c r="E50" s="248"/>
      <c r="F50" s="167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145">
        <f t="shared" si="43"/>
        <v>0</v>
      </c>
    </row>
    <row r="51" spans="4:18" x14ac:dyDescent="0.25">
      <c r="D51" s="247" t="s">
        <v>63</v>
      </c>
      <c r="E51" s="248"/>
      <c r="F51" s="167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145">
        <f t="shared" si="43"/>
        <v>0</v>
      </c>
    </row>
    <row r="52" spans="4:18" x14ac:dyDescent="0.25">
      <c r="D52" s="247" t="s">
        <v>63</v>
      </c>
      <c r="E52" s="248"/>
      <c r="F52" s="167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145">
        <f t="shared" si="43"/>
        <v>0</v>
      </c>
    </row>
    <row r="53" spans="4:18" x14ac:dyDescent="0.25">
      <c r="D53" s="247" t="s">
        <v>63</v>
      </c>
      <c r="E53" s="248"/>
      <c r="F53" s="167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145">
        <f t="shared" ref="R53:R60" si="44">SUM(F53:Q53)</f>
        <v>0</v>
      </c>
    </row>
    <row r="54" spans="4:18" x14ac:dyDescent="0.25">
      <c r="D54" s="247" t="s">
        <v>63</v>
      </c>
      <c r="E54" s="248"/>
      <c r="F54" s="167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145">
        <f t="shared" si="44"/>
        <v>0</v>
      </c>
    </row>
    <row r="55" spans="4:18" x14ac:dyDescent="0.25">
      <c r="D55" s="247" t="s">
        <v>63</v>
      </c>
      <c r="E55" s="248"/>
      <c r="F55" s="167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145">
        <f t="shared" si="44"/>
        <v>0</v>
      </c>
    </row>
    <row r="56" spans="4:18" x14ac:dyDescent="0.25">
      <c r="D56" s="247" t="s">
        <v>63</v>
      </c>
      <c r="E56" s="248"/>
      <c r="F56" s="167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145">
        <f t="shared" si="44"/>
        <v>0</v>
      </c>
    </row>
    <row r="57" spans="4:18" x14ac:dyDescent="0.25">
      <c r="D57" s="247" t="s">
        <v>63</v>
      </c>
      <c r="E57" s="248"/>
      <c r="F57" s="167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145">
        <f t="shared" si="44"/>
        <v>0</v>
      </c>
    </row>
    <row r="58" spans="4:18" x14ac:dyDescent="0.25">
      <c r="D58" s="247" t="s">
        <v>63</v>
      </c>
      <c r="E58" s="248"/>
      <c r="F58" s="167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145">
        <f t="shared" si="44"/>
        <v>0</v>
      </c>
    </row>
    <row r="59" spans="4:18" x14ac:dyDescent="0.25">
      <c r="D59" s="247" t="s">
        <v>63</v>
      </c>
      <c r="E59" s="248"/>
      <c r="F59" s="167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145">
        <f t="shared" si="44"/>
        <v>0</v>
      </c>
    </row>
    <row r="60" spans="4:18" x14ac:dyDescent="0.25">
      <c r="D60" s="245" t="s">
        <v>63</v>
      </c>
      <c r="E60" s="246"/>
      <c r="F60" s="169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143">
        <f t="shared" si="44"/>
        <v>0</v>
      </c>
    </row>
    <row r="62" spans="4:18" x14ac:dyDescent="0.25">
      <c r="D62" s="26" t="s">
        <v>71</v>
      </c>
      <c r="E62" s="27"/>
      <c r="F62" s="63">
        <f>F40-F42</f>
        <v>0</v>
      </c>
      <c r="G62" s="63">
        <f t="shared" ref="G62:Q62" si="45">G40-G42</f>
        <v>0</v>
      </c>
      <c r="H62" s="63">
        <f t="shared" si="45"/>
        <v>0</v>
      </c>
      <c r="I62" s="63">
        <f t="shared" si="45"/>
        <v>0</v>
      </c>
      <c r="J62" s="63">
        <f t="shared" si="45"/>
        <v>0</v>
      </c>
      <c r="K62" s="63">
        <f t="shared" si="45"/>
        <v>0</v>
      </c>
      <c r="L62" s="63">
        <f t="shared" si="45"/>
        <v>0</v>
      </c>
      <c r="M62" s="63">
        <f t="shared" si="45"/>
        <v>0</v>
      </c>
      <c r="N62" s="63">
        <f t="shared" si="45"/>
        <v>0</v>
      </c>
      <c r="O62" s="63">
        <f t="shared" si="45"/>
        <v>0</v>
      </c>
      <c r="P62" s="63">
        <f t="shared" si="45"/>
        <v>0</v>
      </c>
      <c r="Q62" s="64">
        <f t="shared" si="45"/>
        <v>0</v>
      </c>
      <c r="R62" s="135">
        <f t="shared" si="2"/>
        <v>0</v>
      </c>
    </row>
    <row r="63" spans="4:18" x14ac:dyDescent="0.25"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4:18" x14ac:dyDescent="0.25">
      <c r="Q64" s="60"/>
      <c r="R64" s="59"/>
    </row>
  </sheetData>
  <sheetProtection selectLockedCells="1"/>
  <mergeCells count="30">
    <mergeCell ref="D32:E32"/>
    <mergeCell ref="D27:E27"/>
    <mergeCell ref="D28:E28"/>
    <mergeCell ref="D29:E29"/>
    <mergeCell ref="D30:E30"/>
    <mergeCell ref="D31:E31"/>
    <mergeCell ref="D48:E48"/>
    <mergeCell ref="D33:E33"/>
    <mergeCell ref="D34:E34"/>
    <mergeCell ref="D35:E35"/>
    <mergeCell ref="D36:E36"/>
    <mergeCell ref="D37:E37"/>
    <mergeCell ref="D38:E38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5" fitToHeight="3" orientation="landscape" verticalDpi="597" r:id="rId1"/>
  <ignoredErrors>
    <ignoredError sqref="R10 R38:R45 R62 R21:R22 R23:R2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C64"/>
  <sheetViews>
    <sheetView showGridLines="0" zoomScale="90" zoomScaleNormal="90" workbookViewId="0">
      <pane ySplit="6" topLeftCell="A7" activePane="bottomLeft" state="frozenSplit"/>
      <selection activeCell="L19" sqref="L19"/>
      <selection pane="bottomLeft" activeCell="F10" sqref="F10"/>
    </sheetView>
  </sheetViews>
  <sheetFormatPr defaultColWidth="9.140625" defaultRowHeight="15" x14ac:dyDescent="0.25"/>
  <cols>
    <col min="1" max="1" width="9.140625" style="28"/>
    <col min="2" max="2" width="4.85546875" style="28" customWidth="1"/>
    <col min="3" max="3" width="2" style="28" customWidth="1"/>
    <col min="4" max="4" width="23" style="28" customWidth="1"/>
    <col min="5" max="5" width="19.7109375" style="28" bestFit="1" customWidth="1"/>
    <col min="6" max="17" width="11.42578125" style="28" customWidth="1"/>
    <col min="18" max="18" width="11.28515625" style="28" customWidth="1"/>
    <col min="19" max="19" width="9.140625" style="28"/>
    <col min="20" max="20" width="7.7109375" style="28" bestFit="1" customWidth="1"/>
    <col min="21" max="21" width="9.140625" style="28"/>
    <col min="22" max="22" width="7.7109375" style="28" bestFit="1" customWidth="1"/>
    <col min="23" max="23" width="9.140625" style="28"/>
    <col min="24" max="24" width="7.7109375" style="28" bestFit="1" customWidth="1"/>
    <col min="25" max="25" width="9.140625" style="28"/>
    <col min="26" max="26" width="7.7109375" style="28" bestFit="1" customWidth="1"/>
    <col min="27" max="27" width="9.140625" style="28"/>
    <col min="28" max="28" width="7.7109375" style="28" bestFit="1" customWidth="1"/>
    <col min="29" max="29" width="9.140625" style="28"/>
    <col min="30" max="30" width="7.7109375" style="28" bestFit="1" customWidth="1"/>
    <col min="31" max="16384" width="9.140625" style="28"/>
  </cols>
  <sheetData>
    <row r="3" spans="2:29" ht="21" x14ac:dyDescent="0.35">
      <c r="J3" s="62" t="str">
        <f>'Realizado - 12 meses'!J3</f>
        <v>NOME DA EMPRESA</v>
      </c>
    </row>
    <row r="4" spans="2:29" ht="21" x14ac:dyDescent="0.35">
      <c r="E4" s="15"/>
      <c r="F4" s="15"/>
      <c r="G4" s="15"/>
      <c r="H4" s="15"/>
      <c r="I4" s="15"/>
      <c r="J4" s="15" t="s">
        <v>27</v>
      </c>
      <c r="K4" s="15"/>
      <c r="L4" s="15"/>
      <c r="M4" s="15"/>
      <c r="N4" s="15"/>
      <c r="O4" s="15"/>
      <c r="P4" s="15"/>
      <c r="Q4" s="15"/>
      <c r="R4" s="34"/>
    </row>
    <row r="5" spans="2:29" x14ac:dyDescent="0.25">
      <c r="R5" s="146"/>
    </row>
    <row r="6" spans="2:29" x14ac:dyDescent="0.25">
      <c r="D6" s="55" t="s">
        <v>26</v>
      </c>
      <c r="E6" s="33"/>
      <c r="F6" s="16" t="s">
        <v>86</v>
      </c>
      <c r="G6" s="16" t="s">
        <v>87</v>
      </c>
      <c r="H6" s="16" t="s">
        <v>88</v>
      </c>
      <c r="I6" s="16" t="s">
        <v>89</v>
      </c>
      <c r="J6" s="16" t="s">
        <v>90</v>
      </c>
      <c r="K6" s="16" t="s">
        <v>91</v>
      </c>
      <c r="L6" s="16" t="s">
        <v>92</v>
      </c>
      <c r="M6" s="16" t="s">
        <v>93</v>
      </c>
      <c r="N6" s="16" t="s">
        <v>94</v>
      </c>
      <c r="O6" s="16" t="s">
        <v>95</v>
      </c>
      <c r="P6" s="16" t="s">
        <v>96</v>
      </c>
      <c r="Q6" s="16" t="s">
        <v>97</v>
      </c>
      <c r="R6" s="136" t="s">
        <v>0</v>
      </c>
    </row>
    <row r="8" spans="2:29" x14ac:dyDescent="0.25">
      <c r="D8" s="23" t="s">
        <v>30</v>
      </c>
      <c r="E8" s="24"/>
      <c r="F8" s="19">
        <f t="shared" ref="F8:Q8" si="0">F9+F12+F15+F18</f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20">
        <f t="shared" si="0"/>
        <v>0</v>
      </c>
      <c r="R8" s="132">
        <f>SUM(F8:Q8)</f>
        <v>0</v>
      </c>
    </row>
    <row r="9" spans="2:29" x14ac:dyDescent="0.25">
      <c r="D9" s="39" t="str">
        <f>'Realizado - 12 meses'!D9</f>
        <v>Produto / Serviço 1</v>
      </c>
      <c r="E9" s="70" t="str">
        <f>'Realizado - 12 meses'!E9</f>
        <v>Faturamento 1</v>
      </c>
      <c r="F9" s="68">
        <f>F10*F11</f>
        <v>0</v>
      </c>
      <c r="G9" s="68">
        <f t="shared" ref="G9:Q9" si="1">G10*G11</f>
        <v>0</v>
      </c>
      <c r="H9" s="68">
        <f t="shared" si="1"/>
        <v>0</v>
      </c>
      <c r="I9" s="68">
        <f t="shared" si="1"/>
        <v>0</v>
      </c>
      <c r="J9" s="68">
        <f t="shared" si="1"/>
        <v>0</v>
      </c>
      <c r="K9" s="68">
        <f t="shared" si="1"/>
        <v>0</v>
      </c>
      <c r="L9" s="68">
        <f t="shared" si="1"/>
        <v>0</v>
      </c>
      <c r="M9" s="68">
        <f t="shared" si="1"/>
        <v>0</v>
      </c>
      <c r="N9" s="68">
        <f t="shared" si="1"/>
        <v>0</v>
      </c>
      <c r="O9" s="68">
        <f t="shared" si="1"/>
        <v>0</v>
      </c>
      <c r="P9" s="68">
        <f t="shared" si="1"/>
        <v>0</v>
      </c>
      <c r="Q9" s="68">
        <f t="shared" si="1"/>
        <v>0</v>
      </c>
      <c r="R9" s="133">
        <f t="shared" ref="R9:R10" si="2">SUM(F9:Q9)</f>
        <v>0</v>
      </c>
    </row>
    <row r="10" spans="2:29" ht="15.75" x14ac:dyDescent="0.25">
      <c r="B10" s="29"/>
      <c r="D10" s="40"/>
      <c r="E10" s="74" t="str">
        <f>'Realizado - 12 meses'!E10</f>
        <v>Quantidade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140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0"/>
      <c r="D11" s="41"/>
      <c r="E11" s="75" t="str">
        <f>'Realizado - 12 meses'!E11</f>
        <v>Preço Médio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141">
        <f>IF(R10=0,0,+R9/R10)</f>
        <v>0</v>
      </c>
    </row>
    <row r="12" spans="2:29" x14ac:dyDescent="0.25">
      <c r="D12" s="39" t="str">
        <f>'Realizado - 12 meses'!D12</f>
        <v>Produto / Serviço 2</v>
      </c>
      <c r="E12" s="70" t="str">
        <f>'Realizado - 12 meses'!E12</f>
        <v>Faturamento 2</v>
      </c>
      <c r="F12" s="68">
        <f>F13*F14</f>
        <v>0</v>
      </c>
      <c r="G12" s="68">
        <f t="shared" ref="G12:Q12" si="3">G13*G14</f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68">
        <f t="shared" si="3"/>
        <v>0</v>
      </c>
      <c r="P12" s="68">
        <f t="shared" si="3"/>
        <v>0</v>
      </c>
      <c r="Q12" s="68">
        <f t="shared" si="3"/>
        <v>0</v>
      </c>
      <c r="R12" s="133">
        <f t="shared" ref="R12:R13" si="4">SUM(F12:Q12)</f>
        <v>0</v>
      </c>
    </row>
    <row r="13" spans="2:29" ht="15.75" x14ac:dyDescent="0.25">
      <c r="B13" s="29"/>
      <c r="D13" s="40"/>
      <c r="E13" s="74" t="str">
        <f>'Realizado - 12 meses'!E13</f>
        <v>Quantidade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140">
        <f t="shared" si="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0"/>
      <c r="D14" s="41"/>
      <c r="E14" s="75" t="str">
        <f>'Realizado - 12 meses'!E14</f>
        <v>Preço Médio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141">
        <f>IF(R13=0,0,+R12/R13)</f>
        <v>0</v>
      </c>
    </row>
    <row r="15" spans="2:29" x14ac:dyDescent="0.25">
      <c r="D15" s="39" t="str">
        <f>'Realizado - 12 meses'!D15</f>
        <v>Produto / Serviço 3</v>
      </c>
      <c r="E15" s="70" t="str">
        <f>'Realizado - 12 meses'!E15</f>
        <v>Faturamento 3</v>
      </c>
      <c r="F15" s="68">
        <f>F16*F17</f>
        <v>0</v>
      </c>
      <c r="G15" s="68">
        <f t="shared" ref="G15:Q15" si="5">G16*G17</f>
        <v>0</v>
      </c>
      <c r="H15" s="68">
        <f t="shared" si="5"/>
        <v>0</v>
      </c>
      <c r="I15" s="68">
        <f t="shared" si="5"/>
        <v>0</v>
      </c>
      <c r="J15" s="68">
        <f t="shared" si="5"/>
        <v>0</v>
      </c>
      <c r="K15" s="68">
        <f t="shared" si="5"/>
        <v>0</v>
      </c>
      <c r="L15" s="68">
        <f t="shared" si="5"/>
        <v>0</v>
      </c>
      <c r="M15" s="68">
        <f t="shared" si="5"/>
        <v>0</v>
      </c>
      <c r="N15" s="68">
        <f t="shared" si="5"/>
        <v>0</v>
      </c>
      <c r="O15" s="68">
        <f t="shared" si="5"/>
        <v>0</v>
      </c>
      <c r="P15" s="68">
        <f t="shared" si="5"/>
        <v>0</v>
      </c>
      <c r="Q15" s="68">
        <f t="shared" si="5"/>
        <v>0</v>
      </c>
      <c r="R15" s="133">
        <f t="shared" ref="R15:R16" si="6">SUM(F15:Q15)</f>
        <v>0</v>
      </c>
    </row>
    <row r="16" spans="2:29" ht="15.75" x14ac:dyDescent="0.25">
      <c r="B16" s="29"/>
      <c r="D16" s="40"/>
      <c r="E16" s="74" t="str">
        <f>'Realizado - 12 meses'!E16</f>
        <v>Quantidade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140">
        <f t="shared" si="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0"/>
      <c r="D17" s="41"/>
      <c r="E17" s="75" t="str">
        <f>'Realizado - 12 meses'!E17</f>
        <v>Preço Médio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141">
        <f>IF(R16=0,0,+R15/R16)</f>
        <v>0</v>
      </c>
    </row>
    <row r="18" spans="2:29" x14ac:dyDescent="0.25">
      <c r="D18" s="39" t="str">
        <f>'Realizado - 12 meses'!D18</f>
        <v>Produto / Serviço 4</v>
      </c>
      <c r="E18" s="70" t="str">
        <f>'Realizado - 12 meses'!E18</f>
        <v>Faturamento 4</v>
      </c>
      <c r="F18" s="68">
        <f>F19*F20</f>
        <v>0</v>
      </c>
      <c r="G18" s="68">
        <f t="shared" ref="G18:Q18" si="7">G19*G20</f>
        <v>0</v>
      </c>
      <c r="H18" s="68">
        <f t="shared" si="7"/>
        <v>0</v>
      </c>
      <c r="I18" s="68">
        <f t="shared" si="7"/>
        <v>0</v>
      </c>
      <c r="J18" s="68">
        <f t="shared" si="7"/>
        <v>0</v>
      </c>
      <c r="K18" s="68">
        <f t="shared" si="7"/>
        <v>0</v>
      </c>
      <c r="L18" s="68">
        <f t="shared" si="7"/>
        <v>0</v>
      </c>
      <c r="M18" s="68">
        <f t="shared" si="7"/>
        <v>0</v>
      </c>
      <c r="N18" s="68">
        <f t="shared" si="7"/>
        <v>0</v>
      </c>
      <c r="O18" s="68">
        <f t="shared" si="7"/>
        <v>0</v>
      </c>
      <c r="P18" s="68">
        <f t="shared" si="7"/>
        <v>0</v>
      </c>
      <c r="Q18" s="68">
        <f t="shared" si="7"/>
        <v>0</v>
      </c>
      <c r="R18" s="133">
        <f t="shared" ref="R18:R19" si="8">SUM(F18:Q18)</f>
        <v>0</v>
      </c>
    </row>
    <row r="19" spans="2:29" ht="15.75" x14ac:dyDescent="0.25">
      <c r="B19" s="29"/>
      <c r="D19" s="40"/>
      <c r="E19" s="74" t="str">
        <f>'Realizado - 12 meses'!E19</f>
        <v>Quantidade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140">
        <f t="shared" si="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0"/>
      <c r="D20" s="41"/>
      <c r="E20" s="75" t="str">
        <f>'Realizado - 12 meses'!E20</f>
        <v>Preço Médio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141">
        <f>IF(R19=0,0,+R18/R19)</f>
        <v>0</v>
      </c>
    </row>
    <row r="22" spans="2:29" x14ac:dyDescent="0.25">
      <c r="D22" s="45" t="str">
        <f>'Realizado - 12 meses'!D22</f>
        <v>(2)    DEDUÇÕES (Imposto médio sobre vendas)</v>
      </c>
      <c r="E22" s="81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134">
        <f t="shared" ref="R22:R62" si="9">SUM(F22:Q22)</f>
        <v>0</v>
      </c>
    </row>
    <row r="24" spans="2:29" x14ac:dyDescent="0.25">
      <c r="D24" s="43" t="str">
        <f>'Realizado - 12 meses'!D24</f>
        <v>(3)    RECEITA OPERACIONAL LÍQUIDA = (1) – (2)</v>
      </c>
      <c r="E24" s="42"/>
      <c r="F24" s="21">
        <f t="shared" ref="F24:Q24" si="10">F8-F22</f>
        <v>0</v>
      </c>
      <c r="G24" s="21">
        <f t="shared" si="10"/>
        <v>0</v>
      </c>
      <c r="H24" s="21">
        <f t="shared" si="10"/>
        <v>0</v>
      </c>
      <c r="I24" s="21">
        <f t="shared" si="10"/>
        <v>0</v>
      </c>
      <c r="J24" s="21">
        <f t="shared" si="10"/>
        <v>0</v>
      </c>
      <c r="K24" s="21">
        <f t="shared" si="10"/>
        <v>0</v>
      </c>
      <c r="L24" s="21">
        <f t="shared" si="10"/>
        <v>0</v>
      </c>
      <c r="M24" s="21">
        <f t="shared" si="10"/>
        <v>0</v>
      </c>
      <c r="N24" s="21">
        <f t="shared" si="10"/>
        <v>0</v>
      </c>
      <c r="O24" s="21">
        <f t="shared" si="10"/>
        <v>0</v>
      </c>
      <c r="P24" s="21">
        <f t="shared" si="10"/>
        <v>0</v>
      </c>
      <c r="Q24" s="22">
        <f t="shared" si="10"/>
        <v>0</v>
      </c>
      <c r="R24" s="107">
        <f t="shared" si="9"/>
        <v>0</v>
      </c>
    </row>
    <row r="26" spans="2:29" x14ac:dyDescent="0.25">
      <c r="D26" s="43" t="str">
        <f>'Realizado - 12 meses'!D26</f>
        <v>(4)  CUSTOS E DESPESAS VARIÁVEIS</v>
      </c>
      <c r="E26" s="44"/>
      <c r="F26" s="21">
        <f>SUM(F27:F38)</f>
        <v>0</v>
      </c>
      <c r="G26" s="21">
        <f t="shared" ref="G26:R26" si="11">SUM(G27:G38)</f>
        <v>0</v>
      </c>
      <c r="H26" s="21">
        <f t="shared" si="11"/>
        <v>0</v>
      </c>
      <c r="I26" s="21">
        <f t="shared" si="11"/>
        <v>0</v>
      </c>
      <c r="J26" s="21">
        <f t="shared" si="11"/>
        <v>0</v>
      </c>
      <c r="K26" s="21">
        <f t="shared" si="11"/>
        <v>0</v>
      </c>
      <c r="L26" s="21">
        <f t="shared" si="11"/>
        <v>0</v>
      </c>
      <c r="M26" s="21">
        <f t="shared" si="11"/>
        <v>0</v>
      </c>
      <c r="N26" s="21">
        <f t="shared" si="11"/>
        <v>0</v>
      </c>
      <c r="O26" s="21">
        <f t="shared" si="11"/>
        <v>0</v>
      </c>
      <c r="P26" s="21">
        <f t="shared" si="11"/>
        <v>0</v>
      </c>
      <c r="Q26" s="22">
        <f t="shared" si="11"/>
        <v>0</v>
      </c>
      <c r="R26" s="107">
        <f t="shared" si="11"/>
        <v>0</v>
      </c>
    </row>
    <row r="27" spans="2:29" x14ac:dyDescent="0.25">
      <c r="D27" s="263" t="str">
        <f>'Realizado - 12 meses'!D27</f>
        <v>Matéria Prima</v>
      </c>
      <c r="E27" s="26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142">
        <f t="shared" si="9"/>
        <v>0</v>
      </c>
    </row>
    <row r="28" spans="2:29" x14ac:dyDescent="0.25">
      <c r="D28" s="257" t="str">
        <f>'Realizado - 12 meses'!D28</f>
        <v>Custo com plataformas e taxas</v>
      </c>
      <c r="E28" s="258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142">
        <f t="shared" si="9"/>
        <v>0</v>
      </c>
    </row>
    <row r="29" spans="2:29" x14ac:dyDescent="0.25">
      <c r="D29" s="257" t="str">
        <f>'Realizado - 12 meses'!D29</f>
        <v>Serviços de terceiros</v>
      </c>
      <c r="E29" s="25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142">
        <f t="shared" si="9"/>
        <v>0</v>
      </c>
    </row>
    <row r="30" spans="2:29" x14ac:dyDescent="0.25">
      <c r="D30" s="257" t="str">
        <f>'Realizado - 12 meses'!D30</f>
        <v>Comissão de Vendas</v>
      </c>
      <c r="E30" s="258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42">
        <f t="shared" si="9"/>
        <v>0</v>
      </c>
    </row>
    <row r="31" spans="2:29" x14ac:dyDescent="0.25">
      <c r="D31" s="257" t="str">
        <f>'Realizado - 12 meses'!D31</f>
        <v>Frete, combustível, energia</v>
      </c>
      <c r="E31" s="258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142">
        <f t="shared" si="9"/>
        <v>0</v>
      </c>
    </row>
    <row r="32" spans="2:29" x14ac:dyDescent="0.25">
      <c r="D32" s="257" t="str">
        <f>'Realizado - 12 meses'!D32</f>
        <v>Outros</v>
      </c>
      <c r="E32" s="258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142">
        <f t="shared" si="9"/>
        <v>0</v>
      </c>
    </row>
    <row r="33" spans="4:18" x14ac:dyDescent="0.25">
      <c r="D33" s="257" t="str">
        <f>'Realizado - 12 meses'!D33</f>
        <v xml:space="preserve"> </v>
      </c>
      <c r="E33" s="258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142">
        <f t="shared" si="9"/>
        <v>0</v>
      </c>
    </row>
    <row r="34" spans="4:18" x14ac:dyDescent="0.25">
      <c r="D34" s="257" t="str">
        <f>'Realizado - 12 meses'!D34</f>
        <v xml:space="preserve"> </v>
      </c>
      <c r="E34" s="258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142">
        <f t="shared" si="9"/>
        <v>0</v>
      </c>
    </row>
    <row r="35" spans="4:18" x14ac:dyDescent="0.25">
      <c r="D35" s="257" t="str">
        <f>'Realizado - 12 meses'!D35</f>
        <v xml:space="preserve"> </v>
      </c>
      <c r="E35" s="258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142">
        <f t="shared" si="9"/>
        <v>0</v>
      </c>
    </row>
    <row r="36" spans="4:18" x14ac:dyDescent="0.25">
      <c r="D36" s="257" t="str">
        <f>'Realizado - 12 meses'!D36</f>
        <v xml:space="preserve"> </v>
      </c>
      <c r="E36" s="25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  <c r="R36" s="142">
        <f t="shared" si="9"/>
        <v>0</v>
      </c>
    </row>
    <row r="37" spans="4:18" x14ac:dyDescent="0.25">
      <c r="D37" s="257" t="str">
        <f>'Realizado - 12 meses'!D37</f>
        <v xml:space="preserve"> </v>
      </c>
      <c r="E37" s="25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  <c r="R37" s="142">
        <f t="shared" si="9"/>
        <v>0</v>
      </c>
    </row>
    <row r="38" spans="4:18" x14ac:dyDescent="0.25">
      <c r="D38" s="261" t="str">
        <f>'Realizado - 12 meses'!D38</f>
        <v xml:space="preserve"> </v>
      </c>
      <c r="E38" s="262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  <c r="R38" s="143">
        <f t="shared" si="9"/>
        <v>0</v>
      </c>
    </row>
    <row r="40" spans="4:18" x14ac:dyDescent="0.25">
      <c r="D40" s="43" t="str">
        <f>'Realizado - 12 meses'!D40</f>
        <v>(5)   MARGEM DE CONTRIBUIÇÃO = (3) – (4)</v>
      </c>
      <c r="E40" s="44"/>
      <c r="F40" s="21">
        <f>F24-F26</f>
        <v>0</v>
      </c>
      <c r="G40" s="21">
        <f t="shared" ref="G40:Q40" si="12">G24-G26</f>
        <v>0</v>
      </c>
      <c r="H40" s="21">
        <f t="shared" si="12"/>
        <v>0</v>
      </c>
      <c r="I40" s="21">
        <f t="shared" si="12"/>
        <v>0</v>
      </c>
      <c r="J40" s="21">
        <f t="shared" si="12"/>
        <v>0</v>
      </c>
      <c r="K40" s="21">
        <f t="shared" si="12"/>
        <v>0</v>
      </c>
      <c r="L40" s="21">
        <f t="shared" si="12"/>
        <v>0</v>
      </c>
      <c r="M40" s="21">
        <f t="shared" si="12"/>
        <v>0</v>
      </c>
      <c r="N40" s="21">
        <f t="shared" si="12"/>
        <v>0</v>
      </c>
      <c r="O40" s="21">
        <f t="shared" si="12"/>
        <v>0</v>
      </c>
      <c r="P40" s="21">
        <f t="shared" si="12"/>
        <v>0</v>
      </c>
      <c r="Q40" s="21">
        <f t="shared" si="12"/>
        <v>0</v>
      </c>
      <c r="R40" s="107">
        <f t="shared" si="9"/>
        <v>0</v>
      </c>
    </row>
    <row r="42" spans="4:18" x14ac:dyDescent="0.25">
      <c r="D42" s="43" t="str">
        <f>'Realizado - 12 meses'!D42</f>
        <v xml:space="preserve">(6)    DESPESAS E CUSTOS FIXOS </v>
      </c>
      <c r="E42" s="44"/>
      <c r="F42" s="21">
        <f t="shared" ref="F42:Q42" si="13">SUM(F43:F60)</f>
        <v>0</v>
      </c>
      <c r="G42" s="21">
        <f t="shared" si="13"/>
        <v>0</v>
      </c>
      <c r="H42" s="21">
        <f t="shared" si="13"/>
        <v>0</v>
      </c>
      <c r="I42" s="21">
        <f t="shared" si="13"/>
        <v>0</v>
      </c>
      <c r="J42" s="21">
        <f t="shared" si="13"/>
        <v>0</v>
      </c>
      <c r="K42" s="21">
        <f t="shared" si="13"/>
        <v>0</v>
      </c>
      <c r="L42" s="21">
        <f t="shared" si="13"/>
        <v>0</v>
      </c>
      <c r="M42" s="21">
        <f t="shared" si="13"/>
        <v>0</v>
      </c>
      <c r="N42" s="21">
        <f t="shared" si="13"/>
        <v>0</v>
      </c>
      <c r="O42" s="21">
        <f t="shared" si="13"/>
        <v>0</v>
      </c>
      <c r="P42" s="21">
        <f t="shared" si="13"/>
        <v>0</v>
      </c>
      <c r="Q42" s="22">
        <f t="shared" si="13"/>
        <v>0</v>
      </c>
      <c r="R42" s="134">
        <f t="shared" si="9"/>
        <v>0</v>
      </c>
    </row>
    <row r="43" spans="4:18" x14ac:dyDescent="0.25">
      <c r="D43" s="259" t="str">
        <f>'Realizado - 12 meses'!D43</f>
        <v>Pro Labore</v>
      </c>
      <c r="E43" s="260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144">
        <f t="shared" si="9"/>
        <v>0</v>
      </c>
    </row>
    <row r="44" spans="4:18" x14ac:dyDescent="0.25">
      <c r="D44" s="257" t="str">
        <f>'Realizado - 12 meses'!D44</f>
        <v>Salários, Encargos e Benefícios</v>
      </c>
      <c r="E44" s="258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145">
        <f t="shared" si="9"/>
        <v>0</v>
      </c>
    </row>
    <row r="45" spans="4:18" x14ac:dyDescent="0.25">
      <c r="D45" s="257" t="str">
        <f>'Realizado - 12 meses'!D45</f>
        <v>Aluguel, IPTU, Condomínio, etc</v>
      </c>
      <c r="E45" s="25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145">
        <f t="shared" si="9"/>
        <v>0</v>
      </c>
    </row>
    <row r="46" spans="4:18" x14ac:dyDescent="0.25">
      <c r="D46" s="257" t="str">
        <f>'Realizado - 12 meses'!D46</f>
        <v>Despesas Fixas (Luz, água, internet, etc)</v>
      </c>
      <c r="E46" s="258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145">
        <f t="shared" si="9"/>
        <v>0</v>
      </c>
    </row>
    <row r="47" spans="4:18" x14ac:dyDescent="0.25">
      <c r="D47" s="257" t="str">
        <f>'Realizado - 12 meses'!D47</f>
        <v xml:space="preserve">Fornecedores </v>
      </c>
      <c r="E47" s="25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145">
        <f t="shared" si="9"/>
        <v>0</v>
      </c>
    </row>
    <row r="48" spans="4:18" ht="27" customHeight="1" x14ac:dyDescent="0.25">
      <c r="D48" s="257" t="str">
        <f>'Realizado - 12 meses'!D48</f>
        <v>Serviços de Terceiros (Manutenção, contablididade, serviços jurídicos, etc)</v>
      </c>
      <c r="E48" s="25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145">
        <f t="shared" si="9"/>
        <v>0</v>
      </c>
    </row>
    <row r="49" spans="4:18" x14ac:dyDescent="0.25">
      <c r="D49" s="257" t="str">
        <f>'Realizado - 12 meses'!D49</f>
        <v>Outros</v>
      </c>
      <c r="E49" s="258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145">
        <f t="shared" si="9"/>
        <v>0</v>
      </c>
    </row>
    <row r="50" spans="4:18" x14ac:dyDescent="0.25">
      <c r="D50" s="257" t="str">
        <f>'Realizado - 12 meses'!D50</f>
        <v xml:space="preserve"> </v>
      </c>
      <c r="E50" s="258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145">
        <f t="shared" si="9"/>
        <v>0</v>
      </c>
    </row>
    <row r="51" spans="4:18" x14ac:dyDescent="0.25">
      <c r="D51" s="257" t="str">
        <f>'Realizado - 12 meses'!D51</f>
        <v xml:space="preserve"> </v>
      </c>
      <c r="E51" s="25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145">
        <f t="shared" si="9"/>
        <v>0</v>
      </c>
    </row>
    <row r="52" spans="4:18" x14ac:dyDescent="0.25">
      <c r="D52" s="257" t="str">
        <f>'Realizado - 12 meses'!D52</f>
        <v xml:space="preserve"> </v>
      </c>
      <c r="E52" s="258"/>
      <c r="F52" s="186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8"/>
      <c r="R52" s="145">
        <f t="shared" si="9"/>
        <v>0</v>
      </c>
    </row>
    <row r="53" spans="4:18" x14ac:dyDescent="0.25">
      <c r="D53" s="257" t="str">
        <f>'Realizado - 12 meses'!D53</f>
        <v xml:space="preserve"> </v>
      </c>
      <c r="E53" s="258"/>
      <c r="F53" s="186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145">
        <f t="shared" si="9"/>
        <v>0</v>
      </c>
    </row>
    <row r="54" spans="4:18" x14ac:dyDescent="0.25">
      <c r="D54" s="257" t="str">
        <f>'Realizado - 12 meses'!D54</f>
        <v xml:space="preserve"> </v>
      </c>
      <c r="E54" s="258"/>
      <c r="F54" s="186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8"/>
      <c r="R54" s="145">
        <f t="shared" si="9"/>
        <v>0</v>
      </c>
    </row>
    <row r="55" spans="4:18" x14ac:dyDescent="0.25">
      <c r="D55" s="257" t="str">
        <f>'Realizado - 12 meses'!D55</f>
        <v xml:space="preserve"> </v>
      </c>
      <c r="E55" s="258"/>
      <c r="F55" s="186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8"/>
      <c r="R55" s="145">
        <f t="shared" si="9"/>
        <v>0</v>
      </c>
    </row>
    <row r="56" spans="4:18" x14ac:dyDescent="0.25">
      <c r="D56" s="257" t="str">
        <f>'Realizado - 12 meses'!D56</f>
        <v xml:space="preserve"> </v>
      </c>
      <c r="E56" s="258"/>
      <c r="F56" s="186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  <c r="R56" s="145">
        <f t="shared" si="9"/>
        <v>0</v>
      </c>
    </row>
    <row r="57" spans="4:18" x14ac:dyDescent="0.25">
      <c r="D57" s="257" t="str">
        <f>'Realizado - 12 meses'!D57</f>
        <v xml:space="preserve"> </v>
      </c>
      <c r="E57" s="258"/>
      <c r="F57" s="186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8"/>
      <c r="R57" s="145">
        <f t="shared" si="9"/>
        <v>0</v>
      </c>
    </row>
    <row r="58" spans="4:18" x14ac:dyDescent="0.25">
      <c r="D58" s="257" t="str">
        <f>'Realizado - 12 meses'!D58</f>
        <v xml:space="preserve"> </v>
      </c>
      <c r="E58" s="258"/>
      <c r="F58" s="186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145">
        <f t="shared" si="9"/>
        <v>0</v>
      </c>
    </row>
    <row r="59" spans="4:18" x14ac:dyDescent="0.25">
      <c r="D59" s="257" t="str">
        <f>'Realizado - 12 meses'!D59</f>
        <v xml:space="preserve"> </v>
      </c>
      <c r="E59" s="258"/>
      <c r="F59" s="186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145">
        <f t="shared" si="9"/>
        <v>0</v>
      </c>
    </row>
    <row r="60" spans="4:18" x14ac:dyDescent="0.25">
      <c r="D60" s="261" t="str">
        <f>'Realizado - 12 meses'!D60</f>
        <v xml:space="preserve"> </v>
      </c>
      <c r="E60" s="262"/>
      <c r="F60" s="187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2"/>
      <c r="R60" s="147">
        <f t="shared" si="9"/>
        <v>0</v>
      </c>
    </row>
    <row r="62" spans="4:18" x14ac:dyDescent="0.25">
      <c r="D62" s="43" t="str">
        <f>'Realizado - 12 meses'!D62</f>
        <v>(7)    LUCRO OPERACIONAL = (5) – (6)</v>
      </c>
      <c r="E62" s="44">
        <f>'Realizado - 12 meses'!E62</f>
        <v>0</v>
      </c>
      <c r="F62" s="21">
        <f>F40-F42</f>
        <v>0</v>
      </c>
      <c r="G62" s="21">
        <f t="shared" ref="G62:Q62" si="14">G40-G42</f>
        <v>0</v>
      </c>
      <c r="H62" s="21">
        <f t="shared" si="14"/>
        <v>0</v>
      </c>
      <c r="I62" s="21">
        <f t="shared" si="14"/>
        <v>0</v>
      </c>
      <c r="J62" s="21">
        <f t="shared" si="14"/>
        <v>0</v>
      </c>
      <c r="K62" s="21">
        <f t="shared" si="14"/>
        <v>0</v>
      </c>
      <c r="L62" s="21">
        <f t="shared" si="14"/>
        <v>0</v>
      </c>
      <c r="M62" s="21">
        <f t="shared" si="14"/>
        <v>0</v>
      </c>
      <c r="N62" s="21">
        <f t="shared" si="14"/>
        <v>0</v>
      </c>
      <c r="O62" s="21">
        <f t="shared" si="14"/>
        <v>0</v>
      </c>
      <c r="P62" s="21">
        <f t="shared" si="14"/>
        <v>0</v>
      </c>
      <c r="Q62" s="22">
        <f t="shared" si="14"/>
        <v>0</v>
      </c>
      <c r="R62" s="135">
        <f t="shared" si="9"/>
        <v>0</v>
      </c>
    </row>
    <row r="63" spans="4:18" x14ac:dyDescent="0.25">
      <c r="R63" s="61"/>
    </row>
    <row r="64" spans="4:18" x14ac:dyDescent="0.25">
      <c r="Q64" s="60"/>
      <c r="R64" s="59"/>
    </row>
  </sheetData>
  <mergeCells count="30"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43:E43"/>
    <mergeCell ref="D44:E44"/>
    <mergeCell ref="D45:E45"/>
    <mergeCell ref="D46:E46"/>
    <mergeCell ref="D47:E47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4" fitToHeight="2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62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H2" sqref="H2"/>
    </sheetView>
  </sheetViews>
  <sheetFormatPr defaultColWidth="9.140625" defaultRowHeight="15" x14ac:dyDescent="0.25"/>
  <cols>
    <col min="1" max="1" width="9.140625" style="1"/>
    <col min="2" max="2" width="4.85546875" style="1" customWidth="1"/>
    <col min="3" max="3" width="2" style="1" customWidth="1"/>
    <col min="4" max="4" width="29.42578125" style="1" customWidth="1"/>
    <col min="5" max="5" width="19" style="1" customWidth="1"/>
    <col min="6" max="11" width="14.5703125" style="1" customWidth="1"/>
    <col min="12" max="12" width="11.42578125" style="1" customWidth="1"/>
    <col min="13" max="13" width="8.7109375" style="1" bestFit="1" customWidth="1"/>
    <col min="14" max="14" width="11.42578125" style="1" customWidth="1"/>
    <col min="15" max="15" width="10.7109375" style="1" bestFit="1" customWidth="1"/>
    <col min="16" max="16" width="11.42578125" style="1" customWidth="1"/>
    <col min="17" max="18" width="10.7109375" style="1" bestFit="1" customWidth="1"/>
    <col min="19" max="19" width="7.7109375" style="1" bestFit="1" customWidth="1"/>
    <col min="20" max="20" width="9.140625" style="1"/>
    <col min="21" max="21" width="7.7109375" style="1" bestFit="1" customWidth="1"/>
    <col min="22" max="22" width="9.140625" style="1"/>
    <col min="23" max="23" width="7.7109375" style="1" bestFit="1" customWidth="1"/>
    <col min="24" max="24" width="9.140625" style="1"/>
    <col min="25" max="25" width="7.7109375" style="1" bestFit="1" customWidth="1"/>
    <col min="26" max="26" width="9.140625" style="1"/>
    <col min="27" max="27" width="7.7109375" style="1" bestFit="1" customWidth="1"/>
    <col min="28" max="28" width="9.140625" style="1"/>
    <col min="29" max="29" width="7.7109375" style="1" bestFit="1" customWidth="1"/>
    <col min="30" max="30" width="9.140625" style="1"/>
    <col min="31" max="31" width="7.7109375" style="1" bestFit="1" customWidth="1"/>
    <col min="32" max="16384" width="9.140625" style="1"/>
  </cols>
  <sheetData>
    <row r="2" spans="2:30" ht="21" x14ac:dyDescent="0.35">
      <c r="H2" s="213" t="str">
        <f>'Realizado - 12 meses'!J3</f>
        <v>NOME DA EMPRESA</v>
      </c>
      <c r="I2" s="191"/>
    </row>
    <row r="3" spans="2:30" ht="21" x14ac:dyDescent="0.35">
      <c r="D3" s="191"/>
      <c r="E3" s="191"/>
      <c r="F3" s="212"/>
      <c r="G3" s="191"/>
      <c r="H3" s="191" t="s">
        <v>28</v>
      </c>
      <c r="I3" s="191"/>
      <c r="J3" s="191"/>
      <c r="L3" s="212"/>
      <c r="M3" s="212"/>
      <c r="N3" s="212"/>
      <c r="O3" s="212"/>
      <c r="P3" s="212"/>
      <c r="Q3" s="212"/>
    </row>
    <row r="4" spans="2:30" ht="14.25" customHeight="1" x14ac:dyDescent="0.35">
      <c r="D4" s="191"/>
      <c r="E4" s="191"/>
      <c r="F4" s="212"/>
      <c r="G4" s="191"/>
      <c r="L4" s="212"/>
      <c r="M4" s="212"/>
      <c r="N4" s="212"/>
      <c r="O4" s="212"/>
      <c r="P4" s="212"/>
      <c r="Q4" s="212"/>
    </row>
    <row r="5" spans="2:30" x14ac:dyDescent="0.25">
      <c r="F5" s="211" t="s">
        <v>47</v>
      </c>
      <c r="G5" s="211" t="s">
        <v>48</v>
      </c>
      <c r="H5" s="52" t="s">
        <v>55</v>
      </c>
      <c r="I5" s="53" t="s">
        <v>55</v>
      </c>
      <c r="J5" s="53" t="s">
        <v>55</v>
      </c>
      <c r="K5" s="210" t="s">
        <v>55</v>
      </c>
    </row>
    <row r="6" spans="2:30" x14ac:dyDescent="0.25">
      <c r="D6" s="209" t="s">
        <v>26</v>
      </c>
      <c r="E6" s="208"/>
      <c r="F6" s="161" t="s">
        <v>49</v>
      </c>
      <c r="G6" s="207" t="s">
        <v>1</v>
      </c>
      <c r="H6" s="206" t="s">
        <v>2</v>
      </c>
      <c r="I6" s="205" t="s">
        <v>3</v>
      </c>
      <c r="J6" s="205" t="s">
        <v>4</v>
      </c>
      <c r="K6" s="204" t="s">
        <v>5</v>
      </c>
    </row>
    <row r="8" spans="2:30" x14ac:dyDescent="0.25">
      <c r="D8" s="203" t="s">
        <v>30</v>
      </c>
      <c r="E8" s="202"/>
      <c r="F8" s="19">
        <f>'Realizado - 12 meses'!R8</f>
        <v>0</v>
      </c>
      <c r="G8" s="47">
        <f>'Projeções - 12 meses'!R8</f>
        <v>0</v>
      </c>
      <c r="H8" s="50">
        <f>H9+H12+H15+H18</f>
        <v>0</v>
      </c>
      <c r="I8" s="19">
        <f>I9+I12+I15+I18</f>
        <v>0</v>
      </c>
      <c r="J8" s="19">
        <f>J9+J12+J15+J18</f>
        <v>0</v>
      </c>
      <c r="K8" s="20">
        <f>K9+K12+K15+K18</f>
        <v>0</v>
      </c>
    </row>
    <row r="9" spans="2:30" ht="15.75" x14ac:dyDescent="0.25">
      <c r="B9" s="4"/>
      <c r="D9" s="198" t="str">
        <f>'Realizado - 12 meses'!D9</f>
        <v>Produto / Serviço 1</v>
      </c>
      <c r="E9" s="197" t="str">
        <f>'Realizado - 12 meses'!E9</f>
        <v>Faturamento 1</v>
      </c>
      <c r="F9" s="68">
        <f>'Realizado - 12 meses'!R9</f>
        <v>0</v>
      </c>
      <c r="G9" s="71">
        <f>'Projeções - 12 meses'!R9</f>
        <v>0</v>
      </c>
      <c r="H9" s="72">
        <f>H10*H11</f>
        <v>0</v>
      </c>
      <c r="I9" s="68">
        <f>I10*I11</f>
        <v>0</v>
      </c>
      <c r="J9" s="68">
        <f>J10*J11</f>
        <v>0</v>
      </c>
      <c r="K9" s="69">
        <f>K10*K11</f>
        <v>0</v>
      </c>
      <c r="L9"/>
      <c r="M9"/>
      <c r="N9"/>
      <c r="O9"/>
      <c r="P9"/>
      <c r="Q9"/>
      <c r="R9" s="201"/>
      <c r="S9" s="200"/>
      <c r="T9" s="199"/>
      <c r="U9" s="200"/>
      <c r="V9" s="199"/>
      <c r="W9" s="200"/>
      <c r="X9" s="199"/>
      <c r="Y9" s="200"/>
      <c r="Z9" s="199"/>
      <c r="AA9" s="200"/>
      <c r="AB9" s="199"/>
      <c r="AC9" s="200"/>
      <c r="AD9" s="199"/>
    </row>
    <row r="10" spans="2:30" x14ac:dyDescent="0.25">
      <c r="B10" s="5"/>
      <c r="D10" s="196"/>
      <c r="E10" s="197" t="str">
        <f>'Realizado - 12 meses'!E10</f>
        <v>Quantidade</v>
      </c>
      <c r="F10" s="240">
        <f>'Realizado - 12 meses'!R10</f>
        <v>0</v>
      </c>
      <c r="G10" s="241">
        <f>'Projeções - 12 meses'!R10</f>
        <v>0</v>
      </c>
      <c r="H10" s="97"/>
      <c r="I10" s="77"/>
      <c r="J10" s="77"/>
      <c r="K10" s="98"/>
      <c r="L10"/>
      <c r="M10"/>
      <c r="N10"/>
      <c r="O10"/>
      <c r="P10"/>
      <c r="Q10"/>
      <c r="R10"/>
    </row>
    <row r="11" spans="2:30" x14ac:dyDescent="0.25">
      <c r="B11" s="5"/>
      <c r="D11" s="195"/>
      <c r="E11" s="197" t="str">
        <f>'Realizado - 12 meses'!E11</f>
        <v>Preço Médio</v>
      </c>
      <c r="F11" s="68">
        <f>'Realizado - 12 meses'!R11</f>
        <v>0</v>
      </c>
      <c r="G11" s="71">
        <f>'Projeções - 12 meses'!R11</f>
        <v>0</v>
      </c>
      <c r="H11" s="99"/>
      <c r="I11" s="78"/>
      <c r="J11" s="78"/>
      <c r="K11" s="100"/>
      <c r="L11"/>
      <c r="M11"/>
      <c r="N11"/>
      <c r="O11"/>
      <c r="P11"/>
      <c r="Q11"/>
      <c r="R11"/>
    </row>
    <row r="12" spans="2:30" x14ac:dyDescent="0.25">
      <c r="B12" s="5"/>
      <c r="D12" s="198" t="str">
        <f>'Realizado - 12 meses'!D12</f>
        <v>Produto / Serviço 2</v>
      </c>
      <c r="E12" s="197" t="str">
        <f>'Realizado - 12 meses'!E12</f>
        <v>Faturamento 2</v>
      </c>
      <c r="F12" s="68">
        <f>'Realizado - 12 meses'!R12</f>
        <v>0</v>
      </c>
      <c r="G12" s="71">
        <f>'Projeções - 12 meses'!R12</f>
        <v>0</v>
      </c>
      <c r="H12" s="72">
        <f>H13*H14</f>
        <v>0</v>
      </c>
      <c r="I12" s="68">
        <f>I13*I14</f>
        <v>0</v>
      </c>
      <c r="J12" s="68">
        <f>J13*J14</f>
        <v>0</v>
      </c>
      <c r="K12" s="69">
        <f>K13*K14</f>
        <v>0</v>
      </c>
      <c r="L12"/>
      <c r="M12"/>
      <c r="N12"/>
      <c r="O12"/>
      <c r="P12"/>
      <c r="Q12"/>
      <c r="R12"/>
    </row>
    <row r="13" spans="2:30" x14ac:dyDescent="0.25">
      <c r="B13" s="5"/>
      <c r="D13" s="196"/>
      <c r="E13" s="197" t="str">
        <f>'Realizado - 12 meses'!E13</f>
        <v>Quantidade</v>
      </c>
      <c r="F13" s="240">
        <f>'Realizado - 12 meses'!R13</f>
        <v>0</v>
      </c>
      <c r="G13" s="241">
        <f>'Projeções - 12 meses'!R13</f>
        <v>0</v>
      </c>
      <c r="H13" s="97"/>
      <c r="I13" s="77"/>
      <c r="J13" s="77"/>
      <c r="K13" s="98"/>
      <c r="L13"/>
      <c r="M13"/>
      <c r="N13"/>
      <c r="O13"/>
      <c r="P13"/>
      <c r="Q13"/>
      <c r="R13"/>
    </row>
    <row r="14" spans="2:30" x14ac:dyDescent="0.25">
      <c r="B14" s="5"/>
      <c r="D14" s="195"/>
      <c r="E14" s="197" t="str">
        <f>'Realizado - 12 meses'!E14</f>
        <v>Preço Médio</v>
      </c>
      <c r="F14" s="68">
        <f>'Realizado - 12 meses'!R14</f>
        <v>0</v>
      </c>
      <c r="G14" s="71">
        <f>'Projeções - 12 meses'!R14</f>
        <v>0</v>
      </c>
      <c r="H14" s="99"/>
      <c r="I14" s="78"/>
      <c r="J14" s="78"/>
      <c r="K14" s="100"/>
      <c r="L14"/>
      <c r="M14"/>
      <c r="N14"/>
      <c r="O14"/>
      <c r="P14"/>
      <c r="Q14"/>
      <c r="R14"/>
    </row>
    <row r="15" spans="2:30" x14ac:dyDescent="0.25">
      <c r="D15" s="198" t="str">
        <f>'Realizado - 12 meses'!D15</f>
        <v>Produto / Serviço 3</v>
      </c>
      <c r="E15" s="197" t="str">
        <f>'Realizado - 12 meses'!E15</f>
        <v>Faturamento 3</v>
      </c>
      <c r="F15" s="68">
        <f>'Realizado - 12 meses'!R15</f>
        <v>0</v>
      </c>
      <c r="G15" s="71">
        <f>'Projeções - 12 meses'!R15</f>
        <v>0</v>
      </c>
      <c r="H15" s="72">
        <f>H16*H17</f>
        <v>0</v>
      </c>
      <c r="I15" s="68">
        <f>I16*I17</f>
        <v>0</v>
      </c>
      <c r="J15" s="68">
        <f>J16*J17</f>
        <v>0</v>
      </c>
      <c r="K15" s="69">
        <f>K16*K17</f>
        <v>0</v>
      </c>
      <c r="L15"/>
      <c r="M15"/>
      <c r="N15"/>
      <c r="O15"/>
      <c r="P15"/>
      <c r="Q15"/>
      <c r="R15"/>
    </row>
    <row r="16" spans="2:30" x14ac:dyDescent="0.25">
      <c r="D16" s="196"/>
      <c r="E16" s="197" t="str">
        <f>'Realizado - 12 meses'!E16</f>
        <v>Quantidade</v>
      </c>
      <c r="F16" s="240">
        <f>'Realizado - 12 meses'!R16</f>
        <v>0</v>
      </c>
      <c r="G16" s="241">
        <f>'Projeções - 12 meses'!R16</f>
        <v>0</v>
      </c>
      <c r="H16" s="97"/>
      <c r="I16" s="77"/>
      <c r="J16" s="77"/>
      <c r="K16" s="98"/>
      <c r="L16"/>
      <c r="M16"/>
      <c r="N16"/>
      <c r="O16"/>
      <c r="P16"/>
      <c r="Q16"/>
      <c r="R16"/>
    </row>
    <row r="17" spans="4:18" x14ac:dyDescent="0.25">
      <c r="D17" s="195"/>
      <c r="E17" s="197" t="str">
        <f>'Realizado - 12 meses'!E17</f>
        <v>Preço Médio</v>
      </c>
      <c r="F17" s="68">
        <f>'Realizado - 12 meses'!R17</f>
        <v>0</v>
      </c>
      <c r="G17" s="71">
        <f>'Projeções - 12 meses'!R17</f>
        <v>0</v>
      </c>
      <c r="H17" s="99"/>
      <c r="I17" s="78"/>
      <c r="J17" s="78"/>
      <c r="K17" s="100"/>
      <c r="L17"/>
      <c r="M17"/>
      <c r="N17"/>
      <c r="O17"/>
      <c r="P17"/>
      <c r="Q17"/>
      <c r="R17"/>
    </row>
    <row r="18" spans="4:18" x14ac:dyDescent="0.25">
      <c r="D18" s="198" t="str">
        <f>'Realizado - 12 meses'!D18</f>
        <v>Produto / Serviço 4</v>
      </c>
      <c r="E18" s="197" t="str">
        <f>'Realizado - 12 meses'!E18</f>
        <v>Faturamento 4</v>
      </c>
      <c r="F18" s="68">
        <f>'Realizado - 12 meses'!R18</f>
        <v>0</v>
      </c>
      <c r="G18" s="71">
        <f>'Projeções - 12 meses'!R18</f>
        <v>0</v>
      </c>
      <c r="H18" s="72">
        <f>H19*H20</f>
        <v>0</v>
      </c>
      <c r="I18" s="68">
        <f>I19*I20</f>
        <v>0</v>
      </c>
      <c r="J18" s="68">
        <f>J19*J20</f>
        <v>0</v>
      </c>
      <c r="K18" s="69">
        <f>K19*K20</f>
        <v>0</v>
      </c>
      <c r="L18"/>
      <c r="M18"/>
      <c r="N18"/>
      <c r="O18"/>
      <c r="P18"/>
      <c r="Q18"/>
      <c r="R18"/>
    </row>
    <row r="19" spans="4:18" x14ac:dyDescent="0.25">
      <c r="D19" s="196"/>
      <c r="E19" s="197" t="str">
        <f>'Realizado - 12 meses'!E19</f>
        <v>Quantidade</v>
      </c>
      <c r="F19" s="240">
        <f>'Realizado - 12 meses'!R19</f>
        <v>0</v>
      </c>
      <c r="G19" s="241">
        <f>'Projeções - 12 meses'!R19</f>
        <v>0</v>
      </c>
      <c r="H19" s="97"/>
      <c r="I19" s="77"/>
      <c r="J19" s="77"/>
      <c r="K19" s="98"/>
      <c r="L19"/>
      <c r="M19"/>
      <c r="N19"/>
      <c r="O19"/>
      <c r="P19"/>
      <c r="Q19"/>
      <c r="R19"/>
    </row>
    <row r="20" spans="4:18" x14ac:dyDescent="0.25">
      <c r="D20" s="195"/>
      <c r="E20" s="237" t="str">
        <f>'Realizado - 12 meses'!E20</f>
        <v>Preço Médio</v>
      </c>
      <c r="F20" s="238">
        <f>'Realizado - 12 meses'!R20</f>
        <v>0</v>
      </c>
      <c r="G20" s="239">
        <f>'Projeções - 12 meses'!R20</f>
        <v>0</v>
      </c>
      <c r="H20" s="99"/>
      <c r="I20" s="78"/>
      <c r="J20" s="78"/>
      <c r="K20" s="100"/>
      <c r="L20"/>
      <c r="M20"/>
      <c r="N20"/>
      <c r="O20"/>
      <c r="P20"/>
      <c r="Q20"/>
      <c r="R20"/>
    </row>
    <row r="22" spans="4:18" x14ac:dyDescent="0.25">
      <c r="D22" s="194" t="str">
        <f>'Realizado - 12 meses'!D22</f>
        <v>(2)    DEDUÇÕES (Imposto médio sobre vendas)</v>
      </c>
      <c r="E22" s="192"/>
      <c r="F22" s="242">
        <f>'Realizado - 12 meses'!R22</f>
        <v>0</v>
      </c>
      <c r="G22" s="242">
        <f>'Projeções - 12 meses'!R22</f>
        <v>0</v>
      </c>
      <c r="H22" s="192"/>
      <c r="I22" s="192"/>
      <c r="J22" s="192"/>
      <c r="K22" s="192"/>
      <c r="L22"/>
      <c r="M22"/>
      <c r="N22"/>
      <c r="O22"/>
      <c r="P22"/>
      <c r="Q22"/>
      <c r="R22"/>
    </row>
    <row r="24" spans="4:18" x14ac:dyDescent="0.25">
      <c r="D24" s="193" t="str">
        <f>'Realizado - 12 meses'!D24</f>
        <v>(3)    RECEITA OPERACIONAL LÍQUIDA = (1) – (2)</v>
      </c>
      <c r="E24" s="192"/>
      <c r="F24" s="242">
        <f>'Realizado - 12 meses'!R24</f>
        <v>0</v>
      </c>
      <c r="G24" s="242">
        <f>'Projeções - 12 meses'!R24</f>
        <v>0</v>
      </c>
      <c r="H24" s="242">
        <f>H8-H22</f>
        <v>0</v>
      </c>
      <c r="I24" s="243">
        <f>I8-I22</f>
        <v>0</v>
      </c>
      <c r="J24" s="243">
        <f>J8-J22</f>
        <v>0</v>
      </c>
      <c r="K24" s="244">
        <f>K8-K22</f>
        <v>0</v>
      </c>
      <c r="L24"/>
      <c r="M24"/>
      <c r="N24"/>
      <c r="O24"/>
      <c r="P24"/>
      <c r="Q24"/>
      <c r="R24"/>
    </row>
    <row r="26" spans="4:18" x14ac:dyDescent="0.25">
      <c r="D26" s="193" t="str">
        <f>'Realizado - 12 meses'!D26</f>
        <v>(4)  CUSTOS E DESPESAS VARIÁVEIS</v>
      </c>
      <c r="E26" s="192"/>
      <c r="F26" s="242">
        <f>'Realizado - 12 meses'!R26</f>
        <v>0</v>
      </c>
      <c r="G26" s="242">
        <f>'Projeções - 12 meses'!R26</f>
        <v>0</v>
      </c>
      <c r="H26" s="242">
        <f>SUM(H27:H38)</f>
        <v>0</v>
      </c>
      <c r="I26" s="243">
        <f>SUM(I27:I38)</f>
        <v>0</v>
      </c>
      <c r="J26" s="243">
        <f>SUM(J27:J38)</f>
        <v>0</v>
      </c>
      <c r="K26" s="244">
        <f>SUM(K27:K38)</f>
        <v>0</v>
      </c>
    </row>
    <row r="27" spans="4:18" x14ac:dyDescent="0.25">
      <c r="D27" s="270" t="str">
        <f>'Realizado - 12 meses'!D27</f>
        <v>Matéria Prima</v>
      </c>
      <c r="E27" s="268"/>
      <c r="F27" s="238">
        <f>'Realizado - 12 meses'!R27</f>
        <v>0</v>
      </c>
      <c r="G27" s="239">
        <f>'Projeções - 12 meses'!R27</f>
        <v>0</v>
      </c>
      <c r="H27" s="121"/>
      <c r="I27" s="122"/>
      <c r="J27" s="122"/>
      <c r="K27" s="123"/>
    </row>
    <row r="28" spans="4:18" x14ac:dyDescent="0.25">
      <c r="D28" s="270" t="str">
        <f>'Realizado - 12 meses'!D28</f>
        <v>Custo com plataformas e taxas</v>
      </c>
      <c r="E28" s="268"/>
      <c r="F28" s="238">
        <f>'Realizado - 12 meses'!R28</f>
        <v>0</v>
      </c>
      <c r="G28" s="239">
        <f>'Projeções - 12 meses'!R28</f>
        <v>0</v>
      </c>
      <c r="H28" s="124"/>
      <c r="I28" s="125"/>
      <c r="J28" s="125"/>
      <c r="K28" s="126"/>
    </row>
    <row r="29" spans="4:18" x14ac:dyDescent="0.25">
      <c r="D29" s="270" t="str">
        <f>'Realizado - 12 meses'!D29</f>
        <v>Serviços de terceiros</v>
      </c>
      <c r="E29" s="268"/>
      <c r="F29" s="238">
        <f>'Realizado - 12 meses'!R29</f>
        <v>0</v>
      </c>
      <c r="G29" s="239">
        <f>'Projeções - 12 meses'!R29</f>
        <v>0</v>
      </c>
      <c r="H29" s="127"/>
      <c r="I29" s="128"/>
      <c r="J29" s="128"/>
      <c r="K29" s="129"/>
    </row>
    <row r="30" spans="4:18" x14ac:dyDescent="0.25">
      <c r="D30" s="270" t="str">
        <f>'Realizado - 12 meses'!D30</f>
        <v>Comissão de Vendas</v>
      </c>
      <c r="E30" s="268"/>
      <c r="F30" s="238">
        <f>'Realizado - 12 meses'!R30</f>
        <v>0</v>
      </c>
      <c r="G30" s="239">
        <f>'Projeções - 12 meses'!R30</f>
        <v>0</v>
      </c>
      <c r="H30" s="127"/>
      <c r="I30" s="128"/>
      <c r="J30" s="128"/>
      <c r="K30" s="129"/>
    </row>
    <row r="31" spans="4:18" x14ac:dyDescent="0.25">
      <c r="D31" s="270" t="str">
        <f>'Realizado - 12 meses'!D31</f>
        <v>Frete, combustível, energia</v>
      </c>
      <c r="E31" s="268"/>
      <c r="F31" s="238">
        <f>'Realizado - 12 meses'!R31</f>
        <v>0</v>
      </c>
      <c r="G31" s="239">
        <f>'Projeções - 12 meses'!R31</f>
        <v>0</v>
      </c>
      <c r="H31" s="127"/>
      <c r="I31" s="128"/>
      <c r="J31" s="128"/>
      <c r="K31" s="129"/>
    </row>
    <row r="32" spans="4:18" x14ac:dyDescent="0.25">
      <c r="D32" s="270" t="str">
        <f>'Realizado - 12 meses'!D32</f>
        <v>Outros</v>
      </c>
      <c r="E32" s="268"/>
      <c r="F32" s="238">
        <f>'Realizado - 12 meses'!R32</f>
        <v>0</v>
      </c>
      <c r="G32" s="239">
        <f>'Projeções - 12 meses'!R32</f>
        <v>0</v>
      </c>
      <c r="H32" s="127"/>
      <c r="I32" s="128"/>
      <c r="J32" s="128"/>
      <c r="K32" s="129"/>
    </row>
    <row r="33" spans="4:11" x14ac:dyDescent="0.25">
      <c r="D33" s="270" t="str">
        <f>'Realizado - 12 meses'!D33</f>
        <v xml:space="preserve"> </v>
      </c>
      <c r="E33" s="268"/>
      <c r="F33" s="238">
        <f>'Realizado - 12 meses'!R33</f>
        <v>0</v>
      </c>
      <c r="G33" s="239">
        <f>'Projeções - 12 meses'!R33</f>
        <v>0</v>
      </c>
      <c r="H33" s="127"/>
      <c r="I33" s="128"/>
      <c r="J33" s="128"/>
      <c r="K33" s="129"/>
    </row>
    <row r="34" spans="4:11" x14ac:dyDescent="0.25">
      <c r="D34" s="270" t="str">
        <f>'Realizado - 12 meses'!D34</f>
        <v xml:space="preserve"> </v>
      </c>
      <c r="E34" s="268"/>
      <c r="F34" s="238">
        <f>'Realizado - 12 meses'!R34</f>
        <v>0</v>
      </c>
      <c r="G34" s="239">
        <f>'Projeções - 12 meses'!R34</f>
        <v>0</v>
      </c>
      <c r="H34" s="127"/>
      <c r="I34" s="128"/>
      <c r="J34" s="128"/>
      <c r="K34" s="129"/>
    </row>
    <row r="35" spans="4:11" x14ac:dyDescent="0.25">
      <c r="D35" s="270" t="str">
        <f>'Realizado - 12 meses'!D35</f>
        <v xml:space="preserve"> </v>
      </c>
      <c r="E35" s="268"/>
      <c r="F35" s="238">
        <f>'Realizado - 12 meses'!R35</f>
        <v>0</v>
      </c>
      <c r="G35" s="239">
        <f>'Projeções - 12 meses'!R35</f>
        <v>0</v>
      </c>
      <c r="H35" s="127"/>
      <c r="I35" s="128"/>
      <c r="J35" s="128"/>
      <c r="K35" s="129"/>
    </row>
    <row r="36" spans="4:11" x14ac:dyDescent="0.25">
      <c r="D36" s="270" t="str">
        <f>'Realizado - 12 meses'!D36</f>
        <v xml:space="preserve"> </v>
      </c>
      <c r="E36" s="268"/>
      <c r="F36" s="238">
        <f>'Realizado - 12 meses'!R36</f>
        <v>0</v>
      </c>
      <c r="G36" s="239">
        <f>'Projeções - 12 meses'!R36</f>
        <v>0</v>
      </c>
      <c r="H36" s="127"/>
      <c r="I36" s="128"/>
      <c r="J36" s="128"/>
      <c r="K36" s="129"/>
    </row>
    <row r="37" spans="4:11" x14ac:dyDescent="0.25">
      <c r="D37" s="270" t="str">
        <f>'Realizado - 12 meses'!D37</f>
        <v xml:space="preserve"> </v>
      </c>
      <c r="E37" s="268"/>
      <c r="F37" s="238">
        <f>'Realizado - 12 meses'!R37</f>
        <v>0</v>
      </c>
      <c r="G37" s="239">
        <f>'Projeções - 12 meses'!R37</f>
        <v>0</v>
      </c>
      <c r="H37" s="127"/>
      <c r="I37" s="128"/>
      <c r="J37" s="128"/>
      <c r="K37" s="129"/>
    </row>
    <row r="38" spans="4:11" x14ac:dyDescent="0.25">
      <c r="D38" s="269" t="str">
        <f>'Realizado - 12 meses'!D38</f>
        <v xml:space="preserve"> </v>
      </c>
      <c r="E38" s="266"/>
      <c r="F38" s="238">
        <f>'Realizado - 12 meses'!R38</f>
        <v>0</v>
      </c>
      <c r="G38" s="239">
        <f>'Projeções - 12 meses'!R38</f>
        <v>0</v>
      </c>
      <c r="H38" s="101"/>
      <c r="I38" s="102"/>
      <c r="J38" s="102"/>
      <c r="K38" s="103"/>
    </row>
    <row r="39" spans="4:11" ht="18.75" customHeight="1" x14ac:dyDescent="0.25"/>
    <row r="40" spans="4:11" x14ac:dyDescent="0.25">
      <c r="D40" s="193" t="str">
        <f>'Realizado - 12 meses'!D40</f>
        <v>(5)   MARGEM DE CONTRIBUIÇÃO = (3) – (4)</v>
      </c>
      <c r="E40" s="192"/>
      <c r="F40" s="51">
        <f>'Realizado - 12 meses'!R40</f>
        <v>0</v>
      </c>
      <c r="G40" s="51">
        <f>'Projeções - 12 meses'!R40</f>
        <v>0</v>
      </c>
      <c r="H40" s="51">
        <f>H24-H26</f>
        <v>0</v>
      </c>
      <c r="I40" s="51">
        <f t="shared" ref="I40:K40" si="0">I24-I26</f>
        <v>0</v>
      </c>
      <c r="J40" s="51">
        <f t="shared" si="0"/>
        <v>0</v>
      </c>
      <c r="K40" s="51">
        <f t="shared" si="0"/>
        <v>0</v>
      </c>
    </row>
    <row r="41" spans="4:11" x14ac:dyDescent="0.25">
      <c r="F41" s="238"/>
      <c r="G41" s="239"/>
    </row>
    <row r="42" spans="4:11" x14ac:dyDescent="0.25">
      <c r="D42" s="193" t="str">
        <f>'Realizado - 12 meses'!D42</f>
        <v xml:space="preserve">(6)    DESPESAS E CUSTOS FIXOS </v>
      </c>
      <c r="E42" s="192"/>
      <c r="F42" s="51">
        <f>'Realizado - 12 meses'!R42</f>
        <v>0</v>
      </c>
      <c r="G42" s="51">
        <f>'Projeções - 12 meses'!R42</f>
        <v>0</v>
      </c>
      <c r="H42" s="51">
        <f>SUM(H43:H61)</f>
        <v>0</v>
      </c>
      <c r="I42" s="51">
        <f>SUM(I43:I61)</f>
        <v>0</v>
      </c>
      <c r="J42" s="51">
        <f>SUM(J43:J61)</f>
        <v>0</v>
      </c>
      <c r="K42" s="58">
        <f>SUM(K43:K61)</f>
        <v>0</v>
      </c>
    </row>
    <row r="43" spans="4:11" x14ac:dyDescent="0.25">
      <c r="D43" s="267" t="str">
        <f>'Realizado - 12 meses'!D43</f>
        <v>Pro Labore</v>
      </c>
      <c r="E43" s="268"/>
      <c r="F43" s="238">
        <f>'Realizado - 12 meses'!R43</f>
        <v>0</v>
      </c>
      <c r="G43" s="239">
        <f>'Projeções - 12 meses'!R43</f>
        <v>0</v>
      </c>
      <c r="H43" s="137"/>
      <c r="I43" s="138"/>
      <c r="J43" s="138"/>
      <c r="K43" s="139"/>
    </row>
    <row r="44" spans="4:11" x14ac:dyDescent="0.25">
      <c r="D44" s="267" t="str">
        <f>'Realizado - 12 meses'!D44</f>
        <v>Salários, Encargos e Benefícios</v>
      </c>
      <c r="E44" s="268"/>
      <c r="F44" s="238">
        <f>'Realizado - 12 meses'!R44</f>
        <v>0</v>
      </c>
      <c r="G44" s="239">
        <f>'Projeções - 12 meses'!R44</f>
        <v>0</v>
      </c>
      <c r="H44" s="124"/>
      <c r="I44" s="125"/>
      <c r="J44" s="125"/>
      <c r="K44" s="126"/>
    </row>
    <row r="45" spans="4:11" x14ac:dyDescent="0.25">
      <c r="D45" s="267" t="str">
        <f>'Realizado - 12 meses'!D45</f>
        <v>Aluguel, IPTU, Condomínio, etc</v>
      </c>
      <c r="E45" s="268"/>
      <c r="F45" s="238">
        <f>'Realizado - 12 meses'!R45</f>
        <v>0</v>
      </c>
      <c r="G45" s="239">
        <f>'Projeções - 12 meses'!R45</f>
        <v>0</v>
      </c>
      <c r="H45" s="124"/>
      <c r="I45" s="125"/>
      <c r="J45" s="125"/>
      <c r="K45" s="126"/>
    </row>
    <row r="46" spans="4:11" x14ac:dyDescent="0.25">
      <c r="D46" s="267" t="str">
        <f>'Realizado - 12 meses'!D46</f>
        <v>Despesas Fixas (Luz, água, internet, etc)</v>
      </c>
      <c r="E46" s="268"/>
      <c r="F46" s="238">
        <f>'Realizado - 12 meses'!R46</f>
        <v>0</v>
      </c>
      <c r="G46" s="239">
        <f>'Projeções - 12 meses'!R46</f>
        <v>0</v>
      </c>
      <c r="H46" s="124"/>
      <c r="I46" s="125"/>
      <c r="J46" s="125"/>
      <c r="K46" s="126"/>
    </row>
    <row r="47" spans="4:11" x14ac:dyDescent="0.25">
      <c r="D47" s="267" t="str">
        <f>'Realizado - 12 meses'!D47</f>
        <v xml:space="preserve">Fornecedores </v>
      </c>
      <c r="E47" s="268"/>
      <c r="F47" s="238">
        <f>'Realizado - 12 meses'!R47</f>
        <v>0</v>
      </c>
      <c r="G47" s="239">
        <f>'Projeções - 12 meses'!R47</f>
        <v>0</v>
      </c>
      <c r="H47" s="124"/>
      <c r="I47" s="125"/>
      <c r="J47" s="125"/>
      <c r="K47" s="126"/>
    </row>
    <row r="48" spans="4:11" ht="24.75" customHeight="1" x14ac:dyDescent="0.25">
      <c r="D48" s="267" t="str">
        <f>'Realizado - 12 meses'!D48</f>
        <v>Serviços de Terceiros (Manutenção, contablididade, serviços jurídicos, etc)</v>
      </c>
      <c r="E48" s="268"/>
      <c r="F48" s="238">
        <f>'Realizado - 12 meses'!R48</f>
        <v>0</v>
      </c>
      <c r="G48" s="239">
        <f>'Projeções - 12 meses'!R48</f>
        <v>0</v>
      </c>
      <c r="H48" s="124"/>
      <c r="I48" s="125"/>
      <c r="J48" s="125"/>
      <c r="K48" s="126"/>
    </row>
    <row r="49" spans="4:11" x14ac:dyDescent="0.25">
      <c r="D49" s="267" t="str">
        <f>'Realizado - 12 meses'!D49</f>
        <v>Outros</v>
      </c>
      <c r="E49" s="268"/>
      <c r="F49" s="238">
        <f>'Realizado - 12 meses'!R49</f>
        <v>0</v>
      </c>
      <c r="G49" s="239">
        <f>'Projeções - 12 meses'!R49</f>
        <v>0</v>
      </c>
      <c r="H49" s="124"/>
      <c r="I49" s="125"/>
      <c r="J49" s="125"/>
      <c r="K49" s="126"/>
    </row>
    <row r="50" spans="4:11" x14ac:dyDescent="0.25">
      <c r="D50" s="267" t="str">
        <f>'Realizado - 12 meses'!D50</f>
        <v xml:space="preserve"> </v>
      </c>
      <c r="E50" s="268"/>
      <c r="F50" s="238">
        <f>'Realizado - 12 meses'!R50</f>
        <v>0</v>
      </c>
      <c r="G50" s="239">
        <f>'Projeções - 12 meses'!R50</f>
        <v>0</v>
      </c>
      <c r="H50" s="124"/>
      <c r="I50" s="125"/>
      <c r="J50" s="125"/>
      <c r="K50" s="126"/>
    </row>
    <row r="51" spans="4:11" x14ac:dyDescent="0.25">
      <c r="D51" s="267" t="str">
        <f>'Realizado - 12 meses'!D51</f>
        <v xml:space="preserve"> </v>
      </c>
      <c r="E51" s="268"/>
      <c r="F51" s="238">
        <f>'Realizado - 12 meses'!R51</f>
        <v>0</v>
      </c>
      <c r="G51" s="239">
        <f>'Projeções - 12 meses'!R51</f>
        <v>0</v>
      </c>
      <c r="H51" s="124"/>
      <c r="I51" s="125"/>
      <c r="J51" s="125"/>
      <c r="K51" s="126"/>
    </row>
    <row r="52" spans="4:11" x14ac:dyDescent="0.25">
      <c r="D52" s="267" t="str">
        <f>'Realizado - 12 meses'!D52</f>
        <v xml:space="preserve"> </v>
      </c>
      <c r="E52" s="268"/>
      <c r="F52" s="238">
        <f>'Realizado - 12 meses'!R52</f>
        <v>0</v>
      </c>
      <c r="G52" s="239">
        <f>'Projeções - 12 meses'!R52</f>
        <v>0</v>
      </c>
      <c r="H52" s="124"/>
      <c r="I52" s="125"/>
      <c r="J52" s="125"/>
      <c r="K52" s="126"/>
    </row>
    <row r="53" spans="4:11" x14ac:dyDescent="0.25">
      <c r="D53" s="267" t="str">
        <f>'Realizado - 12 meses'!D53</f>
        <v xml:space="preserve"> </v>
      </c>
      <c r="E53" s="268"/>
      <c r="F53" s="238">
        <f>'Realizado - 12 meses'!R53</f>
        <v>0</v>
      </c>
      <c r="G53" s="239">
        <f>'Projeções - 12 meses'!R53</f>
        <v>0</v>
      </c>
      <c r="H53" s="124"/>
      <c r="I53" s="125"/>
      <c r="J53" s="125"/>
      <c r="K53" s="126"/>
    </row>
    <row r="54" spans="4:11" x14ac:dyDescent="0.25">
      <c r="D54" s="267" t="str">
        <f>'Realizado - 12 meses'!D54</f>
        <v xml:space="preserve"> </v>
      </c>
      <c r="E54" s="268"/>
      <c r="F54" s="238">
        <f>'Realizado - 12 meses'!R54</f>
        <v>0</v>
      </c>
      <c r="G54" s="239">
        <f>'Projeções - 12 meses'!R54</f>
        <v>0</v>
      </c>
      <c r="H54" s="124"/>
      <c r="I54" s="125"/>
      <c r="J54" s="125"/>
      <c r="K54" s="126"/>
    </row>
    <row r="55" spans="4:11" x14ac:dyDescent="0.25">
      <c r="D55" s="267" t="str">
        <f>'Realizado - 12 meses'!D55</f>
        <v xml:space="preserve"> </v>
      </c>
      <c r="E55" s="268"/>
      <c r="F55" s="238">
        <f>'Realizado - 12 meses'!R55</f>
        <v>0</v>
      </c>
      <c r="G55" s="239">
        <f>'Projeções - 12 meses'!R55</f>
        <v>0</v>
      </c>
      <c r="H55" s="124"/>
      <c r="I55" s="125"/>
      <c r="J55" s="125"/>
      <c r="K55" s="126"/>
    </row>
    <row r="56" spans="4:11" x14ac:dyDescent="0.25">
      <c r="D56" s="267" t="str">
        <f>'Realizado - 12 meses'!D56</f>
        <v xml:space="preserve"> </v>
      </c>
      <c r="E56" s="268"/>
      <c r="F56" s="238">
        <f>'Realizado - 12 meses'!R56</f>
        <v>0</v>
      </c>
      <c r="G56" s="239">
        <f>'Projeções - 12 meses'!R56</f>
        <v>0</v>
      </c>
      <c r="H56" s="124"/>
      <c r="I56" s="125"/>
      <c r="J56" s="125"/>
      <c r="K56" s="126"/>
    </row>
    <row r="57" spans="4:11" x14ac:dyDescent="0.25">
      <c r="D57" s="267" t="str">
        <f>'Realizado - 12 meses'!D57</f>
        <v xml:space="preserve"> </v>
      </c>
      <c r="E57" s="268"/>
      <c r="F57" s="238">
        <f>'Realizado - 12 meses'!R57</f>
        <v>0</v>
      </c>
      <c r="G57" s="239">
        <f>'Projeções - 12 meses'!R57</f>
        <v>0</v>
      </c>
      <c r="H57" s="124"/>
      <c r="I57" s="125"/>
      <c r="J57" s="125"/>
      <c r="K57" s="126"/>
    </row>
    <row r="58" spans="4:11" x14ac:dyDescent="0.25">
      <c r="D58" s="267" t="str">
        <f>'Realizado - 12 meses'!D58</f>
        <v xml:space="preserve"> </v>
      </c>
      <c r="E58" s="268"/>
      <c r="F58" s="238">
        <f>'Realizado - 12 meses'!R58</f>
        <v>0</v>
      </c>
      <c r="G58" s="239">
        <f>'Projeções - 12 meses'!R58</f>
        <v>0</v>
      </c>
      <c r="H58" s="124"/>
      <c r="I58" s="125"/>
      <c r="J58" s="125"/>
      <c r="K58" s="126"/>
    </row>
    <row r="59" spans="4:11" x14ac:dyDescent="0.25">
      <c r="D59" s="267" t="str">
        <f>'Realizado - 12 meses'!D59</f>
        <v xml:space="preserve"> </v>
      </c>
      <c r="E59" s="268"/>
      <c r="F59" s="238">
        <f>'Realizado - 12 meses'!R59</f>
        <v>0</v>
      </c>
      <c r="G59" s="239">
        <f>'Projeções - 12 meses'!R59</f>
        <v>0</v>
      </c>
      <c r="H59" s="124"/>
      <c r="I59" s="125"/>
      <c r="J59" s="125"/>
      <c r="K59" s="126"/>
    </row>
    <row r="60" spans="4:11" x14ac:dyDescent="0.25">
      <c r="D60" s="265" t="str">
        <f>'Realizado - 12 meses'!D60</f>
        <v xml:space="preserve"> </v>
      </c>
      <c r="E60" s="266"/>
      <c r="F60" s="238">
        <f>'Realizado - 12 meses'!R60</f>
        <v>0</v>
      </c>
      <c r="G60" s="239">
        <f>'Projeções - 12 meses'!R60</f>
        <v>0</v>
      </c>
      <c r="H60" s="101"/>
      <c r="I60" s="102"/>
      <c r="J60" s="102"/>
      <c r="K60" s="103"/>
    </row>
    <row r="62" spans="4:11" x14ac:dyDescent="0.25">
      <c r="D62" s="193" t="str">
        <f>'Realizado - 12 meses'!D62</f>
        <v>(7)    LUCRO OPERACIONAL = (5) – (6)</v>
      </c>
      <c r="E62" s="192"/>
      <c r="F62" s="238">
        <f>'Realizado - 12 meses'!R62</f>
        <v>0</v>
      </c>
      <c r="G62" s="239">
        <f>'Projeções - 12 meses'!R62</f>
        <v>0</v>
      </c>
      <c r="H62" s="51">
        <f>H40-H42</f>
        <v>0</v>
      </c>
      <c r="I62" s="21">
        <f>I40-I42</f>
        <v>0</v>
      </c>
      <c r="J62" s="21">
        <f>J40-J42</f>
        <v>0</v>
      </c>
      <c r="K62" s="22">
        <f>K40-K42</f>
        <v>0</v>
      </c>
    </row>
  </sheetData>
  <mergeCells count="30">
    <mergeCell ref="D48:E48"/>
    <mergeCell ref="D43:E43"/>
    <mergeCell ref="D44:E44"/>
    <mergeCell ref="D45:E45"/>
    <mergeCell ref="D46:E46"/>
    <mergeCell ref="D47:E47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9:E59"/>
    <mergeCell ref="D58:E58"/>
  </mergeCells>
  <pageMargins left="0.23622047244094491" right="0.23622047244094491" top="0.74803149606299213" bottom="0.74803149606299213" header="0.31496062992125984" footer="0.31496062992125984"/>
  <pageSetup paperSize="9" scale="73" fitToHeight="2"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J37"/>
  <sheetViews>
    <sheetView tabSelected="1" zoomScale="90" zoomScaleNormal="90" workbookViewId="0">
      <selection activeCell="O7" sqref="O7"/>
    </sheetView>
  </sheetViews>
  <sheetFormatPr defaultColWidth="9.140625" defaultRowHeight="15" x14ac:dyDescent="0.25"/>
  <cols>
    <col min="1" max="1" width="9.140625" style="1" customWidth="1"/>
    <col min="2" max="2" width="4.85546875" style="1" customWidth="1"/>
    <col min="3" max="3" width="2" style="1" customWidth="1"/>
    <col min="4" max="4" width="6.85546875" style="1" customWidth="1"/>
    <col min="5" max="7" width="26.5703125" style="1" customWidth="1"/>
    <col min="8" max="8" width="16.5703125" style="1" customWidth="1"/>
    <col min="9" max="9" width="17.85546875" style="1" bestFit="1" customWidth="1"/>
    <col min="10" max="10" width="16" style="1" customWidth="1"/>
    <col min="11" max="11" width="11.42578125" style="1" customWidth="1"/>
    <col min="12" max="12" width="8.7109375" style="1" bestFit="1" customWidth="1"/>
    <col min="13" max="13" width="11.42578125" style="1" customWidth="1"/>
    <col min="14" max="14" width="10.7109375" style="1" bestFit="1" customWidth="1"/>
    <col min="15" max="15" width="11.42578125" style="1" customWidth="1"/>
    <col min="16" max="17" width="10.7109375" style="1" bestFit="1" customWidth="1"/>
    <col min="18" max="18" width="7.7109375" style="1" bestFit="1" customWidth="1"/>
    <col min="19" max="19" width="9.140625" style="1"/>
    <col min="20" max="20" width="7.7109375" style="1" bestFit="1" customWidth="1"/>
    <col min="21" max="21" width="9.140625" style="1"/>
    <col min="22" max="22" width="7.7109375" style="1" bestFit="1" customWidth="1"/>
    <col min="23" max="23" width="9.140625" style="1"/>
    <col min="24" max="24" width="7.7109375" style="1" bestFit="1" customWidth="1"/>
    <col min="25" max="25" width="9.140625" style="1"/>
    <col min="26" max="26" width="7.7109375" style="1" bestFit="1" customWidth="1"/>
    <col min="27" max="27" width="9.140625" style="1"/>
    <col min="28" max="28" width="7.7109375" style="1" bestFit="1" customWidth="1"/>
    <col min="29" max="29" width="9.140625" style="1"/>
    <col min="30" max="30" width="7.7109375" style="1" bestFit="1" customWidth="1"/>
    <col min="31" max="16384" width="9.140625" style="1"/>
  </cols>
  <sheetData>
    <row r="3" spans="5:10" ht="21" x14ac:dyDescent="0.35">
      <c r="G3" s="213" t="str">
        <f>'Realizado - 12 meses'!J3</f>
        <v>NOME DA EMPRESA</v>
      </c>
    </row>
    <row r="5" spans="5:10" ht="21" x14ac:dyDescent="0.35">
      <c r="E5" s="271" t="s">
        <v>50</v>
      </c>
      <c r="F5" s="271"/>
      <c r="G5" s="271"/>
      <c r="H5" s="271"/>
      <c r="I5" s="271"/>
      <c r="J5" s="271"/>
    </row>
    <row r="7" spans="5:10" ht="38.25" x14ac:dyDescent="0.25">
      <c r="E7" s="223" t="s">
        <v>20</v>
      </c>
      <c r="F7" s="223" t="s">
        <v>43</v>
      </c>
      <c r="G7" s="222" t="s">
        <v>21</v>
      </c>
      <c r="H7" s="222" t="s">
        <v>53</v>
      </c>
      <c r="I7" s="222" t="s">
        <v>52</v>
      </c>
      <c r="J7" s="221" t="s">
        <v>54</v>
      </c>
    </row>
    <row r="8" spans="5:10" x14ac:dyDescent="0.25">
      <c r="E8" s="113"/>
      <c r="F8" s="114"/>
      <c r="G8" s="114"/>
      <c r="H8" s="114"/>
      <c r="I8" s="114"/>
      <c r="J8" s="115"/>
    </row>
    <row r="9" spans="5:10" x14ac:dyDescent="0.25">
      <c r="E9" s="113"/>
      <c r="F9" s="114"/>
      <c r="G9" s="114"/>
      <c r="H9" s="114"/>
      <c r="I9" s="114"/>
      <c r="J9" s="114"/>
    </row>
    <row r="10" spans="5:10" x14ac:dyDescent="0.25">
      <c r="E10" s="113"/>
      <c r="F10" s="114"/>
      <c r="G10" s="114"/>
      <c r="H10" s="114"/>
      <c r="I10" s="114"/>
      <c r="J10" s="114"/>
    </row>
    <row r="11" spans="5:10" x14ac:dyDescent="0.25">
      <c r="E11" s="113"/>
      <c r="F11" s="114"/>
      <c r="G11" s="114"/>
      <c r="H11" s="114"/>
      <c r="I11" s="114"/>
      <c r="J11" s="114"/>
    </row>
    <row r="12" spans="5:10" x14ac:dyDescent="0.25">
      <c r="E12" s="113"/>
      <c r="F12" s="114"/>
      <c r="G12" s="114"/>
      <c r="H12" s="114"/>
      <c r="I12" s="114"/>
      <c r="J12" s="114"/>
    </row>
    <row r="13" spans="5:10" x14ac:dyDescent="0.25">
      <c r="E13" s="113"/>
      <c r="F13" s="114"/>
      <c r="G13" s="114"/>
      <c r="H13" s="114"/>
      <c r="I13" s="114"/>
      <c r="J13" s="114"/>
    </row>
    <row r="14" spans="5:10" x14ac:dyDescent="0.25">
      <c r="E14" s="113"/>
      <c r="F14" s="114"/>
      <c r="G14" s="114"/>
      <c r="H14" s="114"/>
      <c r="I14" s="114"/>
      <c r="J14" s="114"/>
    </row>
    <row r="15" spans="5:10" x14ac:dyDescent="0.25">
      <c r="E15" s="220" t="s">
        <v>0</v>
      </c>
      <c r="F15" s="219"/>
      <c r="G15" s="180">
        <f>SUM(G8:G14)</f>
        <v>0</v>
      </c>
      <c r="H15" s="179" t="s">
        <v>44</v>
      </c>
      <c r="I15" s="106" t="s">
        <v>44</v>
      </c>
      <c r="J15" s="107">
        <f>SUM(J8:J14)</f>
        <v>0</v>
      </c>
    </row>
    <row r="16" spans="5:10" x14ac:dyDescent="0.25">
      <c r="J16" s="18"/>
    </row>
    <row r="20" spans="5:10" ht="21" x14ac:dyDescent="0.35">
      <c r="E20" s="271" t="s">
        <v>45</v>
      </c>
      <c r="F20" s="271"/>
      <c r="G20" s="271"/>
      <c r="H20" s="271"/>
      <c r="I20" s="271"/>
      <c r="J20" s="271"/>
    </row>
    <row r="22" spans="5:10" x14ac:dyDescent="0.25">
      <c r="E22" s="218" t="s">
        <v>42</v>
      </c>
      <c r="F22" s="218" t="s">
        <v>41</v>
      </c>
      <c r="G22" s="218" t="s">
        <v>14</v>
      </c>
      <c r="H22" s="217" t="s">
        <v>46</v>
      </c>
      <c r="I22" s="217" t="s">
        <v>19</v>
      </c>
      <c r="J22" s="216" t="s">
        <v>0</v>
      </c>
    </row>
    <row r="23" spans="5:10" x14ac:dyDescent="0.25">
      <c r="E23" s="189" t="s">
        <v>15</v>
      </c>
      <c r="F23" s="164"/>
      <c r="G23" s="116"/>
      <c r="H23" s="117"/>
      <c r="I23" s="117"/>
      <c r="J23" s="111">
        <f t="shared" ref="J23:J36" si="0">(H23+I23)*G23</f>
        <v>0</v>
      </c>
    </row>
    <row r="24" spans="5:10" x14ac:dyDescent="0.25">
      <c r="E24" s="190" t="s">
        <v>16</v>
      </c>
      <c r="F24" s="165"/>
      <c r="G24" s="118"/>
      <c r="H24" s="119"/>
      <c r="I24" s="120"/>
      <c r="J24" s="112">
        <f t="shared" si="0"/>
        <v>0</v>
      </c>
    </row>
    <row r="25" spans="5:10" x14ac:dyDescent="0.25">
      <c r="E25" s="190" t="s">
        <v>17</v>
      </c>
      <c r="F25" s="165"/>
      <c r="G25" s="118"/>
      <c r="H25" s="119"/>
      <c r="I25" s="120"/>
      <c r="J25" s="112">
        <f t="shared" si="0"/>
        <v>0</v>
      </c>
    </row>
    <row r="26" spans="5:10" x14ac:dyDescent="0.25">
      <c r="E26" s="190" t="s">
        <v>24</v>
      </c>
      <c r="F26" s="165"/>
      <c r="G26" s="118"/>
      <c r="H26" s="119"/>
      <c r="I26" s="120"/>
      <c r="J26" s="112">
        <f t="shared" si="0"/>
        <v>0</v>
      </c>
    </row>
    <row r="27" spans="5:10" x14ac:dyDescent="0.25">
      <c r="E27" s="190" t="s">
        <v>18</v>
      </c>
      <c r="F27" s="165"/>
      <c r="G27" s="118"/>
      <c r="H27" s="119"/>
      <c r="I27" s="120"/>
      <c r="J27" s="112">
        <f t="shared" si="0"/>
        <v>0</v>
      </c>
    </row>
    <row r="28" spans="5:10" x14ac:dyDescent="0.25">
      <c r="E28" s="190" t="s">
        <v>32</v>
      </c>
      <c r="F28" s="165"/>
      <c r="G28" s="118"/>
      <c r="H28" s="119"/>
      <c r="I28" s="120"/>
      <c r="J28" s="112">
        <f t="shared" si="0"/>
        <v>0</v>
      </c>
    </row>
    <row r="29" spans="5:10" x14ac:dyDescent="0.25">
      <c r="E29" s="190" t="s">
        <v>33</v>
      </c>
      <c r="F29" s="165"/>
      <c r="G29" s="118"/>
      <c r="H29" s="119"/>
      <c r="I29" s="120"/>
      <c r="J29" s="112">
        <f t="shared" si="0"/>
        <v>0</v>
      </c>
    </row>
    <row r="30" spans="5:10" x14ac:dyDescent="0.25">
      <c r="E30" s="190" t="s">
        <v>34</v>
      </c>
      <c r="F30" s="165"/>
      <c r="G30" s="118"/>
      <c r="H30" s="119"/>
      <c r="I30" s="120"/>
      <c r="J30" s="112">
        <f t="shared" si="0"/>
        <v>0</v>
      </c>
    </row>
    <row r="31" spans="5:10" x14ac:dyDescent="0.25">
      <c r="E31" s="190" t="s">
        <v>35</v>
      </c>
      <c r="F31" s="165"/>
      <c r="G31" s="118"/>
      <c r="H31" s="119"/>
      <c r="I31" s="120"/>
      <c r="J31" s="112">
        <f t="shared" si="0"/>
        <v>0</v>
      </c>
    </row>
    <row r="32" spans="5:10" x14ac:dyDescent="0.25">
      <c r="E32" s="190" t="s">
        <v>36</v>
      </c>
      <c r="F32" s="165"/>
      <c r="G32" s="118"/>
      <c r="H32" s="119"/>
      <c r="I32" s="120"/>
      <c r="J32" s="112">
        <f t="shared" si="0"/>
        <v>0</v>
      </c>
    </row>
    <row r="33" spans="5:10" x14ac:dyDescent="0.25">
      <c r="E33" s="190" t="s">
        <v>37</v>
      </c>
      <c r="F33" s="165"/>
      <c r="G33" s="118"/>
      <c r="H33" s="119"/>
      <c r="I33" s="120"/>
      <c r="J33" s="112">
        <f t="shared" si="0"/>
        <v>0</v>
      </c>
    </row>
    <row r="34" spans="5:10" x14ac:dyDescent="0.25">
      <c r="E34" s="190" t="s">
        <v>38</v>
      </c>
      <c r="F34" s="165"/>
      <c r="G34" s="118"/>
      <c r="H34" s="119"/>
      <c r="I34" s="120"/>
      <c r="J34" s="112">
        <f t="shared" si="0"/>
        <v>0</v>
      </c>
    </row>
    <row r="35" spans="5:10" x14ac:dyDescent="0.25">
      <c r="E35" s="190" t="s">
        <v>39</v>
      </c>
      <c r="F35" s="165"/>
      <c r="G35" s="118"/>
      <c r="H35" s="119"/>
      <c r="I35" s="120"/>
      <c r="J35" s="112">
        <f t="shared" si="0"/>
        <v>0</v>
      </c>
    </row>
    <row r="36" spans="5:10" x14ac:dyDescent="0.25">
      <c r="E36" s="190" t="s">
        <v>40</v>
      </c>
      <c r="F36" s="165"/>
      <c r="G36" s="118"/>
      <c r="H36" s="119"/>
      <c r="I36" s="120"/>
      <c r="J36" s="112">
        <f t="shared" si="0"/>
        <v>0</v>
      </c>
    </row>
    <row r="37" spans="5:10" x14ac:dyDescent="0.25">
      <c r="E37" s="215" t="s">
        <v>0</v>
      </c>
      <c r="F37" s="214" t="s">
        <v>44</v>
      </c>
      <c r="G37" s="110">
        <f>SUM(G23:G36)</f>
        <v>0</v>
      </c>
      <c r="H37" s="181">
        <f>SUM(H23:H36)</f>
        <v>0</v>
      </c>
      <c r="I37" s="181">
        <f>SUM(I23:I36)</f>
        <v>0</v>
      </c>
      <c r="J37" s="182">
        <f>SUM(J23:J36)</f>
        <v>0</v>
      </c>
    </row>
  </sheetData>
  <mergeCells count="2">
    <mergeCell ref="E5:J5"/>
    <mergeCell ref="E20:J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67"/>
  <sheetViews>
    <sheetView showGridLines="0" zoomScale="90" zoomScaleNormal="90" workbookViewId="0">
      <pane ySplit="6" topLeftCell="A31" activePane="bottomLeft" state="frozenSplit"/>
      <selection activeCell="M14" sqref="M14"/>
      <selection pane="bottomLeft" activeCell="D36" sqref="D36:E36"/>
    </sheetView>
  </sheetViews>
  <sheetFormatPr defaultColWidth="9.140625" defaultRowHeight="15" x14ac:dyDescent="0.25"/>
  <cols>
    <col min="1" max="1" width="9.140625" style="1"/>
    <col min="2" max="2" width="4.85546875" style="1" customWidth="1"/>
    <col min="3" max="3" width="2" style="28" customWidth="1"/>
    <col min="4" max="4" width="29.42578125" style="1" customWidth="1"/>
    <col min="5" max="5" width="19" style="1" customWidth="1"/>
    <col min="6" max="6" width="14.5703125" style="35" customWidth="1"/>
    <col min="7" max="10" width="14.5703125" style="1" customWidth="1"/>
    <col min="11" max="11" width="14.5703125" style="28" customWidth="1"/>
    <col min="12" max="12" width="11.42578125" style="1" customWidth="1"/>
    <col min="13" max="13" width="8.7109375" style="1" bestFit="1" customWidth="1"/>
    <col min="14" max="14" width="11.42578125" style="1" customWidth="1"/>
    <col min="15" max="15" width="10.7109375" style="1" bestFit="1" customWidth="1"/>
    <col min="16" max="16" width="11.42578125" style="1" customWidth="1"/>
    <col min="17" max="18" width="10.7109375" style="1" bestFit="1" customWidth="1"/>
    <col min="19" max="19" width="7.7109375" style="1" bestFit="1" customWidth="1"/>
    <col min="20" max="20" width="9.140625" style="1"/>
    <col min="21" max="21" width="7.7109375" style="1" bestFit="1" customWidth="1"/>
    <col min="22" max="22" width="9.140625" style="1"/>
    <col min="23" max="23" width="7.7109375" style="1" bestFit="1" customWidth="1"/>
    <col min="24" max="24" width="9.140625" style="1"/>
    <col min="25" max="25" width="7.7109375" style="1" bestFit="1" customWidth="1"/>
    <col min="26" max="26" width="9.140625" style="1"/>
    <col min="27" max="27" width="7.7109375" style="1" bestFit="1" customWidth="1"/>
    <col min="28" max="28" width="9.140625" style="1"/>
    <col min="29" max="29" width="7.7109375" style="1" bestFit="1" customWidth="1"/>
    <col min="30" max="30" width="9.140625" style="1"/>
    <col min="31" max="31" width="7.7109375" style="1" bestFit="1" customWidth="1"/>
    <col min="32" max="16384" width="9.140625" style="1"/>
  </cols>
  <sheetData>
    <row r="2" spans="2:30" ht="21" x14ac:dyDescent="0.35">
      <c r="H2" s="62" t="str">
        <f>'Realizado - 12 meses'!J3</f>
        <v>NOME DA EMPRESA</v>
      </c>
      <c r="I2" s="17"/>
    </row>
    <row r="3" spans="2:30" ht="21" x14ac:dyDescent="0.35">
      <c r="D3" s="17"/>
      <c r="E3" s="17"/>
      <c r="F3" s="7"/>
      <c r="G3" s="17"/>
      <c r="H3" s="17" t="s">
        <v>28</v>
      </c>
      <c r="I3" s="17"/>
      <c r="J3" s="17"/>
      <c r="L3" s="7"/>
      <c r="M3" s="7"/>
      <c r="N3" s="7"/>
      <c r="O3" s="7"/>
      <c r="P3" s="7"/>
      <c r="Q3" s="7"/>
    </row>
    <row r="4" spans="2:30" ht="14.25" customHeight="1" x14ac:dyDescent="0.35">
      <c r="D4" s="17"/>
      <c r="E4" s="17"/>
      <c r="F4" s="7"/>
      <c r="G4" s="17"/>
      <c r="L4" s="7"/>
      <c r="M4" s="7"/>
      <c r="N4" s="7"/>
      <c r="O4" s="7"/>
      <c r="P4" s="7"/>
      <c r="Q4" s="7"/>
    </row>
    <row r="5" spans="2:30" x14ac:dyDescent="0.25">
      <c r="F5" s="148" t="s">
        <v>47</v>
      </c>
      <c r="G5" s="148" t="s">
        <v>48</v>
      </c>
      <c r="H5" s="52" t="s">
        <v>55</v>
      </c>
      <c r="I5" s="53" t="s">
        <v>55</v>
      </c>
      <c r="J5" s="53" t="s">
        <v>55</v>
      </c>
      <c r="K5" s="54" t="s">
        <v>55</v>
      </c>
    </row>
    <row r="6" spans="2:30" x14ac:dyDescent="0.25">
      <c r="D6" s="55" t="s">
        <v>26</v>
      </c>
      <c r="E6" s="36"/>
      <c r="F6" s="161" t="s">
        <v>49</v>
      </c>
      <c r="G6" s="46" t="s">
        <v>1</v>
      </c>
      <c r="H6" s="49" t="s">
        <v>2</v>
      </c>
      <c r="I6" s="16" t="s">
        <v>3</v>
      </c>
      <c r="J6" s="6" t="s">
        <v>4</v>
      </c>
      <c r="K6" s="8" t="s">
        <v>5</v>
      </c>
      <c r="L6" s="35"/>
    </row>
    <row r="7" spans="2:30" x14ac:dyDescent="0.25">
      <c r="F7" s="149"/>
      <c r="G7" s="149"/>
      <c r="K7" s="1"/>
    </row>
    <row r="8" spans="2:30" x14ac:dyDescent="0.25">
      <c r="D8" s="37" t="s">
        <v>30</v>
      </c>
      <c r="E8" s="38"/>
      <c r="F8" s="19">
        <f>'Realizado - 12 meses'!R8</f>
        <v>0</v>
      </c>
      <c r="G8" s="47">
        <f>'Projeções - 12 meses'!R8</f>
        <v>0</v>
      </c>
      <c r="H8" s="50">
        <f>H9+H12+H15+H18</f>
        <v>0</v>
      </c>
      <c r="I8" s="19">
        <f t="shared" ref="I8:K8" si="0">I9+I12+I15+I18</f>
        <v>0</v>
      </c>
      <c r="J8" s="19">
        <f t="shared" si="0"/>
        <v>0</v>
      </c>
      <c r="K8" s="20">
        <f t="shared" si="0"/>
        <v>0</v>
      </c>
      <c r="L8" s="35"/>
    </row>
    <row r="9" spans="2:30" ht="15.75" x14ac:dyDescent="0.25">
      <c r="B9" s="4"/>
      <c r="D9" s="39" t="str">
        <f>'Realizado - 12 meses'!D9</f>
        <v>Produto / Serviço 1</v>
      </c>
      <c r="E9" s="70" t="str">
        <f>'Realizado - 12 meses'!E9</f>
        <v>Faturamento 1</v>
      </c>
      <c r="F9" s="68">
        <f>'Realizado - 12 meses'!R9</f>
        <v>0</v>
      </c>
      <c r="G9" s="71">
        <f>'Projeções - 12 meses'!R9</f>
        <v>0</v>
      </c>
      <c r="H9" s="72">
        <f t="shared" ref="H9:K9" si="1">H10*H11</f>
        <v>0</v>
      </c>
      <c r="I9" s="68">
        <f t="shared" si="1"/>
        <v>0</v>
      </c>
      <c r="J9" s="68">
        <f t="shared" si="1"/>
        <v>0</v>
      </c>
      <c r="K9" s="69">
        <f t="shared" si="1"/>
        <v>0</v>
      </c>
      <c r="L9" s="56"/>
      <c r="M9" s="57"/>
      <c r="N9" s="57"/>
      <c r="O9" s="57"/>
      <c r="P9" s="57"/>
      <c r="Q9" s="57"/>
      <c r="R9" s="73"/>
      <c r="S9" s="2"/>
      <c r="T9" s="3"/>
      <c r="U9" s="2"/>
      <c r="V9" s="3"/>
      <c r="W9" s="2"/>
      <c r="X9" s="3"/>
      <c r="Y9" s="2"/>
      <c r="Z9" s="3"/>
      <c r="AA9" s="2"/>
      <c r="AB9" s="3"/>
      <c r="AC9" s="2"/>
      <c r="AD9" s="3"/>
    </row>
    <row r="10" spans="2:30" x14ac:dyDescent="0.25">
      <c r="B10" s="5"/>
      <c r="D10" s="40"/>
      <c r="E10" s="74" t="str">
        <f>'Realizado - 12 meses'!E10</f>
        <v>Quantidade</v>
      </c>
      <c r="F10" s="150">
        <f>'Realizado - 12 meses'!R10</f>
        <v>0</v>
      </c>
      <c r="G10" s="151">
        <f>'Projeções - 12 meses'!R10</f>
        <v>0</v>
      </c>
      <c r="H10" s="97"/>
      <c r="I10" s="77"/>
      <c r="J10" s="77"/>
      <c r="K10" s="98"/>
      <c r="L10" s="56"/>
      <c r="M10" s="57"/>
      <c r="N10" s="57"/>
      <c r="O10" s="57"/>
      <c r="P10" s="57"/>
      <c r="Q10" s="57"/>
      <c r="R10" s="57"/>
    </row>
    <row r="11" spans="2:30" x14ac:dyDescent="0.25">
      <c r="B11" s="5"/>
      <c r="D11" s="41"/>
      <c r="E11" s="75" t="str">
        <f>'Realizado - 12 meses'!E11</f>
        <v>Preço Médio</v>
      </c>
      <c r="F11" s="152">
        <f>'Realizado - 12 meses'!R11</f>
        <v>0</v>
      </c>
      <c r="G11" s="153">
        <f>'Projeções - 12 meses'!R11</f>
        <v>0</v>
      </c>
      <c r="H11" s="99"/>
      <c r="I11" s="78"/>
      <c r="J11" s="78"/>
      <c r="K11" s="100"/>
      <c r="L11" s="56"/>
      <c r="M11" s="57"/>
      <c r="N11" s="57"/>
      <c r="O11" s="57"/>
      <c r="P11" s="57"/>
      <c r="Q11" s="57"/>
      <c r="R11" s="57"/>
    </row>
    <row r="12" spans="2:30" x14ac:dyDescent="0.25">
      <c r="B12" s="5"/>
      <c r="D12" s="39" t="str">
        <f>'Realizado - 12 meses'!D12</f>
        <v>Produto / Serviço 2</v>
      </c>
      <c r="E12" s="70" t="str">
        <f>'Realizado - 12 meses'!E12</f>
        <v>Faturamento 2</v>
      </c>
      <c r="F12" s="68">
        <f>'Realizado - 12 meses'!R12</f>
        <v>0</v>
      </c>
      <c r="G12" s="71">
        <f>'Projeções - 12 meses'!R12</f>
        <v>0</v>
      </c>
      <c r="H12" s="72">
        <f>H13*H14</f>
        <v>0</v>
      </c>
      <c r="I12" s="68">
        <f t="shared" ref="I12:K12" si="2">I13*I14</f>
        <v>0</v>
      </c>
      <c r="J12" s="68">
        <f t="shared" si="2"/>
        <v>0</v>
      </c>
      <c r="K12" s="69">
        <f t="shared" si="2"/>
        <v>0</v>
      </c>
      <c r="L12" s="56"/>
      <c r="M12" s="57"/>
      <c r="N12" s="57"/>
      <c r="O12" s="57"/>
      <c r="P12" s="57"/>
      <c r="Q12" s="57"/>
      <c r="R12" s="57"/>
    </row>
    <row r="13" spans="2:30" x14ac:dyDescent="0.25">
      <c r="B13" s="5"/>
      <c r="D13" s="40"/>
      <c r="E13" s="74" t="str">
        <f>'Realizado - 12 meses'!E13</f>
        <v>Quantidade</v>
      </c>
      <c r="F13" s="150">
        <f>'Realizado - 12 meses'!R13</f>
        <v>0</v>
      </c>
      <c r="G13" s="151">
        <f>'Projeções - 12 meses'!R13</f>
        <v>0</v>
      </c>
      <c r="H13" s="97"/>
      <c r="I13" s="77"/>
      <c r="J13" s="77"/>
      <c r="K13" s="98"/>
      <c r="L13" s="56"/>
      <c r="M13" s="57"/>
      <c r="N13" s="57"/>
      <c r="O13" s="57"/>
      <c r="P13" s="57"/>
      <c r="Q13" s="57"/>
      <c r="R13" s="57"/>
    </row>
    <row r="14" spans="2:30" x14ac:dyDescent="0.25">
      <c r="B14" s="5"/>
      <c r="D14" s="41"/>
      <c r="E14" s="75" t="str">
        <f>'Realizado - 12 meses'!E14</f>
        <v>Preço Médio</v>
      </c>
      <c r="F14" s="152">
        <f>'Realizado - 12 meses'!R14</f>
        <v>0</v>
      </c>
      <c r="G14" s="153">
        <f>'Projeções - 12 meses'!R14</f>
        <v>0</v>
      </c>
      <c r="H14" s="99"/>
      <c r="I14" s="78"/>
      <c r="J14" s="78"/>
      <c r="K14" s="100"/>
      <c r="L14" s="56"/>
      <c r="M14" s="57"/>
      <c r="N14" s="57"/>
      <c r="O14" s="57"/>
      <c r="P14" s="57"/>
      <c r="Q14" s="57"/>
      <c r="R14" s="57"/>
    </row>
    <row r="15" spans="2:30" x14ac:dyDescent="0.25">
      <c r="D15" s="39" t="str">
        <f>'Realizado - 12 meses'!D15</f>
        <v>Produto / Serviço 3</v>
      </c>
      <c r="E15" s="70" t="str">
        <f>'Realizado - 12 meses'!E15</f>
        <v>Faturamento 3</v>
      </c>
      <c r="F15" s="68">
        <f>'Realizado - 12 meses'!R15</f>
        <v>0</v>
      </c>
      <c r="G15" s="71">
        <f>'Projeções - 12 meses'!R15</f>
        <v>0</v>
      </c>
      <c r="H15" s="72">
        <f t="shared" ref="H15:K15" si="3">H16*H17</f>
        <v>0</v>
      </c>
      <c r="I15" s="68">
        <f t="shared" si="3"/>
        <v>0</v>
      </c>
      <c r="J15" s="68">
        <f t="shared" si="3"/>
        <v>0</v>
      </c>
      <c r="K15" s="69">
        <f t="shared" si="3"/>
        <v>0</v>
      </c>
      <c r="L15" s="56"/>
      <c r="M15" s="57"/>
      <c r="N15" s="57"/>
      <c r="O15" s="57"/>
      <c r="P15" s="57"/>
      <c r="Q15" s="57"/>
      <c r="R15" s="57"/>
    </row>
    <row r="16" spans="2:30" x14ac:dyDescent="0.25">
      <c r="D16" s="40"/>
      <c r="E16" s="74" t="str">
        <f>'Realizado - 12 meses'!E16</f>
        <v>Quantidade</v>
      </c>
      <c r="F16" s="150">
        <f>'Realizado - 12 meses'!R16</f>
        <v>0</v>
      </c>
      <c r="G16" s="151">
        <f>'Projeções - 12 meses'!R16</f>
        <v>0</v>
      </c>
      <c r="H16" s="97"/>
      <c r="I16" s="77"/>
      <c r="J16" s="77"/>
      <c r="K16" s="98"/>
      <c r="L16" s="56"/>
      <c r="M16" s="57"/>
      <c r="N16" s="57"/>
      <c r="O16" s="57"/>
      <c r="P16" s="57"/>
      <c r="Q16" s="57"/>
      <c r="R16" s="57"/>
    </row>
    <row r="17" spans="4:18" x14ac:dyDescent="0.25">
      <c r="D17" s="41"/>
      <c r="E17" s="75" t="str">
        <f>'Realizado - 12 meses'!E17</f>
        <v>Preço Médio</v>
      </c>
      <c r="F17" s="152">
        <f>'Realizado - 12 meses'!R17</f>
        <v>0</v>
      </c>
      <c r="G17" s="153">
        <f>'Projeções - 12 meses'!R17</f>
        <v>0</v>
      </c>
      <c r="H17" s="99"/>
      <c r="I17" s="78"/>
      <c r="J17" s="78"/>
      <c r="K17" s="100"/>
      <c r="L17" s="56"/>
      <c r="M17" s="57"/>
      <c r="N17" s="57"/>
      <c r="O17" s="57"/>
      <c r="P17" s="57"/>
      <c r="Q17" s="57"/>
      <c r="R17" s="57"/>
    </row>
    <row r="18" spans="4:18" x14ac:dyDescent="0.25">
      <c r="D18" s="39" t="str">
        <f>'Realizado - 12 meses'!D18</f>
        <v>Produto / Serviço 4</v>
      </c>
      <c r="E18" s="70" t="str">
        <f>'Realizado - 12 meses'!E18</f>
        <v>Faturamento 4</v>
      </c>
      <c r="F18" s="68">
        <f>'Realizado - 12 meses'!R18</f>
        <v>0</v>
      </c>
      <c r="G18" s="71">
        <f>'Projeções - 12 meses'!R18</f>
        <v>0</v>
      </c>
      <c r="H18" s="72">
        <f t="shared" ref="H18:K18" si="4">H19*H20</f>
        <v>0</v>
      </c>
      <c r="I18" s="68">
        <f t="shared" si="4"/>
        <v>0</v>
      </c>
      <c r="J18" s="68">
        <f t="shared" si="4"/>
        <v>0</v>
      </c>
      <c r="K18" s="69">
        <f t="shared" si="4"/>
        <v>0</v>
      </c>
      <c r="L18" s="56"/>
      <c r="M18" s="57"/>
      <c r="N18" s="57"/>
      <c r="O18" s="57"/>
      <c r="P18" s="57"/>
      <c r="Q18" s="57"/>
      <c r="R18" s="57"/>
    </row>
    <row r="19" spans="4:18" x14ac:dyDescent="0.25">
      <c r="D19" s="40"/>
      <c r="E19" s="74" t="str">
        <f>'Realizado - 12 meses'!E19</f>
        <v>Quantidade</v>
      </c>
      <c r="F19" s="150">
        <f>'Realizado - 12 meses'!R19</f>
        <v>0</v>
      </c>
      <c r="G19" s="151">
        <f>'Projeções - 12 meses'!R19</f>
        <v>0</v>
      </c>
      <c r="H19" s="97"/>
      <c r="I19" s="77"/>
      <c r="J19" s="77"/>
      <c r="K19" s="98"/>
      <c r="L19" s="56"/>
      <c r="M19" s="57"/>
      <c r="N19" s="57"/>
      <c r="O19" s="57"/>
      <c r="P19" s="57"/>
      <c r="Q19" s="57"/>
      <c r="R19" s="57"/>
    </row>
    <row r="20" spans="4:18" x14ac:dyDescent="0.25">
      <c r="D20" s="41"/>
      <c r="E20" s="75" t="str">
        <f>'Realizado - 12 meses'!E20</f>
        <v>Preço Médio</v>
      </c>
      <c r="F20" s="152">
        <f>'Realizado - 12 meses'!R20</f>
        <v>0</v>
      </c>
      <c r="G20" s="153">
        <f>'Projeções - 12 meses'!R20</f>
        <v>0</v>
      </c>
      <c r="H20" s="99"/>
      <c r="I20" s="78"/>
      <c r="J20" s="78"/>
      <c r="K20" s="100"/>
      <c r="L20" s="56"/>
      <c r="M20" s="57"/>
      <c r="N20" s="57"/>
      <c r="O20" s="57"/>
      <c r="P20" s="57"/>
      <c r="Q20" s="57"/>
      <c r="R20" s="57"/>
    </row>
    <row r="21" spans="4:18" x14ac:dyDescent="0.25">
      <c r="D21" s="28"/>
      <c r="E21" s="28"/>
      <c r="F21" s="149"/>
      <c r="G21" s="149"/>
      <c r="K21" s="1"/>
    </row>
    <row r="22" spans="4:18" x14ac:dyDescent="0.25">
      <c r="D22" s="45" t="str">
        <f>'Realizado - 12 meses'!D22</f>
        <v>(2)    DEDUÇÕES (Imposto médio sobre vendas)</v>
      </c>
      <c r="E22" s="81"/>
      <c r="F22" s="154">
        <f>'Realizado - 12 meses'!R22</f>
        <v>0</v>
      </c>
      <c r="G22" s="154">
        <f>'Projeções - 12 meses'!R22</f>
        <v>0</v>
      </c>
      <c r="H22" s="95"/>
      <c r="I22" s="93"/>
      <c r="J22" s="93"/>
      <c r="K22" s="96"/>
      <c r="L22" s="56"/>
      <c r="M22" s="57"/>
      <c r="N22" s="57"/>
      <c r="O22" s="57"/>
      <c r="P22" s="57"/>
      <c r="Q22" s="57"/>
      <c r="R22" s="57"/>
    </row>
    <row r="23" spans="4:18" x14ac:dyDescent="0.25">
      <c r="D23" s="28"/>
      <c r="E23" s="28"/>
      <c r="F23" s="149"/>
      <c r="G23" s="149"/>
      <c r="K23" s="1"/>
    </row>
    <row r="24" spans="4:18" x14ac:dyDescent="0.25">
      <c r="D24" s="43" t="str">
        <f>'Realizado - 12 meses'!D24</f>
        <v>(3)    RECEITA OPERACIONAL LÍQUIDA = (1) – (2)</v>
      </c>
      <c r="E24" s="42"/>
      <c r="F24" s="21">
        <f>'Realizado - 12 meses'!R24</f>
        <v>0</v>
      </c>
      <c r="G24" s="48">
        <f>'Projeções - 12 meses'!R24</f>
        <v>0</v>
      </c>
      <c r="H24" s="51">
        <f>H8-H22</f>
        <v>0</v>
      </c>
      <c r="I24" s="21">
        <f>I8-I22</f>
        <v>0</v>
      </c>
      <c r="J24" s="21">
        <f>J8-J22</f>
        <v>0</v>
      </c>
      <c r="K24" s="22">
        <f>K8-K22</f>
        <v>0</v>
      </c>
      <c r="L24" s="56"/>
      <c r="M24" s="57"/>
      <c r="N24" s="57"/>
      <c r="O24" s="57"/>
      <c r="P24" s="57"/>
      <c r="Q24" s="57"/>
      <c r="R24" s="57"/>
    </row>
    <row r="25" spans="4:18" x14ac:dyDescent="0.25">
      <c r="D25" s="28"/>
      <c r="E25" s="28"/>
      <c r="F25" s="149"/>
      <c r="G25" s="149"/>
      <c r="K25" s="1"/>
    </row>
    <row r="26" spans="4:18" x14ac:dyDescent="0.25">
      <c r="D26" s="43" t="str">
        <f>'Realizado - 12 meses'!D26</f>
        <v>(4)  CUSTOS E DESPESAS VARIÁVEIS</v>
      </c>
      <c r="E26" s="44"/>
      <c r="F26" s="21">
        <f>SUM(F27:F38)</f>
        <v>0</v>
      </c>
      <c r="G26" s="21">
        <f t="shared" ref="G26:K26" si="5">SUM(G27:G38)</f>
        <v>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2">
        <f t="shared" si="5"/>
        <v>0</v>
      </c>
      <c r="L26" s="35"/>
    </row>
    <row r="27" spans="4:18" x14ac:dyDescent="0.25">
      <c r="D27" s="274" t="str">
        <f>'Realizado - 12 meses'!D27</f>
        <v>Matéria Prima</v>
      </c>
      <c r="E27" s="268"/>
      <c r="F27" s="157">
        <f>'Realizado - 12 meses'!R27</f>
        <v>0</v>
      </c>
      <c r="G27" s="158">
        <f>'Projeções - 12 meses'!R27</f>
        <v>0</v>
      </c>
      <c r="H27" s="121"/>
      <c r="I27" s="122"/>
      <c r="J27" s="122"/>
      <c r="K27" s="123"/>
      <c r="L27" s="35"/>
    </row>
    <row r="28" spans="4:18" x14ac:dyDescent="0.25">
      <c r="D28" s="272" t="str">
        <f>'Realizado - 12 meses'!D28</f>
        <v>Custo com plataformas e taxas</v>
      </c>
      <c r="E28" s="273"/>
      <c r="F28" s="155">
        <f>'Realizado - 12 meses'!R28</f>
        <v>0</v>
      </c>
      <c r="G28" s="159">
        <f>'Projeções - 12 meses'!R28</f>
        <v>0</v>
      </c>
      <c r="H28" s="124"/>
      <c r="I28" s="125"/>
      <c r="J28" s="125"/>
      <c r="K28" s="126"/>
      <c r="L28" s="35"/>
    </row>
    <row r="29" spans="4:18" x14ac:dyDescent="0.25">
      <c r="D29" s="272" t="str">
        <f>'Realizado - 12 meses'!D29</f>
        <v>Serviços de terceiros</v>
      </c>
      <c r="E29" s="273"/>
      <c r="F29" s="155">
        <f>'Realizado - 12 meses'!R29</f>
        <v>0</v>
      </c>
      <c r="G29" s="159">
        <f>'Projeções - 12 meses'!R29</f>
        <v>0</v>
      </c>
      <c r="H29" s="127"/>
      <c r="I29" s="128"/>
      <c r="J29" s="128"/>
      <c r="K29" s="129"/>
      <c r="L29" s="35"/>
    </row>
    <row r="30" spans="4:18" x14ac:dyDescent="0.25">
      <c r="D30" s="272" t="str">
        <f>'Realizado - 12 meses'!D30</f>
        <v>Comissão de Vendas</v>
      </c>
      <c r="E30" s="273"/>
      <c r="F30" s="155">
        <f>'Realizado - 12 meses'!R30</f>
        <v>0</v>
      </c>
      <c r="G30" s="159">
        <f>'Projeções - 12 meses'!R30</f>
        <v>0</v>
      </c>
      <c r="H30" s="127"/>
      <c r="I30" s="128"/>
      <c r="J30" s="128"/>
      <c r="K30" s="129"/>
      <c r="L30" s="35"/>
    </row>
    <row r="31" spans="4:18" x14ac:dyDescent="0.25">
      <c r="D31" s="272" t="str">
        <f>'Realizado - 12 meses'!D31</f>
        <v>Frete, combustível, energia</v>
      </c>
      <c r="E31" s="273"/>
      <c r="F31" s="155">
        <f>'Realizado - 12 meses'!R31</f>
        <v>0</v>
      </c>
      <c r="G31" s="159">
        <f>'Projeções - 12 meses'!R31</f>
        <v>0</v>
      </c>
      <c r="H31" s="127"/>
      <c r="I31" s="128"/>
      <c r="J31" s="128"/>
      <c r="K31" s="129"/>
      <c r="L31" s="35"/>
    </row>
    <row r="32" spans="4:18" x14ac:dyDescent="0.25">
      <c r="D32" s="272" t="str">
        <f>'Realizado - 12 meses'!D32</f>
        <v>Outros</v>
      </c>
      <c r="E32" s="273"/>
      <c r="F32" s="155">
        <f>'Realizado - 12 meses'!R32</f>
        <v>0</v>
      </c>
      <c r="G32" s="159">
        <f>'Projeções - 12 meses'!R32</f>
        <v>0</v>
      </c>
      <c r="H32" s="127"/>
      <c r="I32" s="128"/>
      <c r="J32" s="128"/>
      <c r="K32" s="129"/>
      <c r="L32" s="35"/>
    </row>
    <row r="33" spans="4:12" x14ac:dyDescent="0.25">
      <c r="D33" s="272" t="str">
        <f>'Realizado - 12 meses'!D33</f>
        <v xml:space="preserve"> </v>
      </c>
      <c r="E33" s="273"/>
      <c r="F33" s="155">
        <f>'Realizado - 12 meses'!R33</f>
        <v>0</v>
      </c>
      <c r="G33" s="159">
        <f>'Projeções - 12 meses'!R33</f>
        <v>0</v>
      </c>
      <c r="H33" s="127"/>
      <c r="I33" s="128"/>
      <c r="J33" s="128"/>
      <c r="K33" s="129"/>
      <c r="L33" s="35"/>
    </row>
    <row r="34" spans="4:12" x14ac:dyDescent="0.25">
      <c r="D34" s="272" t="str">
        <f>'Realizado - 12 meses'!D34</f>
        <v xml:space="preserve"> </v>
      </c>
      <c r="E34" s="273"/>
      <c r="F34" s="155">
        <f>'Realizado - 12 meses'!R34</f>
        <v>0</v>
      </c>
      <c r="G34" s="159">
        <f>'Projeções - 12 meses'!R34</f>
        <v>0</v>
      </c>
      <c r="H34" s="127"/>
      <c r="I34" s="128"/>
      <c r="J34" s="128"/>
      <c r="K34" s="129"/>
      <c r="L34" s="35"/>
    </row>
    <row r="35" spans="4:12" x14ac:dyDescent="0.25">
      <c r="D35" s="272" t="str">
        <f>'Realizado - 12 meses'!D35</f>
        <v xml:space="preserve"> </v>
      </c>
      <c r="E35" s="273"/>
      <c r="F35" s="155">
        <f>'Realizado - 12 meses'!R35</f>
        <v>0</v>
      </c>
      <c r="G35" s="159">
        <f>'Projeções - 12 meses'!R35</f>
        <v>0</v>
      </c>
      <c r="H35" s="127"/>
      <c r="I35" s="128"/>
      <c r="J35" s="128"/>
      <c r="K35" s="129"/>
      <c r="L35" s="35"/>
    </row>
    <row r="36" spans="4:12" x14ac:dyDescent="0.25">
      <c r="D36" s="272" t="str">
        <f>'Realizado - 12 meses'!D36</f>
        <v xml:space="preserve"> </v>
      </c>
      <c r="E36" s="273"/>
      <c r="F36" s="155">
        <f>'Realizado - 12 meses'!R36</f>
        <v>0</v>
      </c>
      <c r="G36" s="159">
        <f>'Projeções - 12 meses'!R36</f>
        <v>0</v>
      </c>
      <c r="H36" s="127"/>
      <c r="I36" s="128"/>
      <c r="J36" s="128"/>
      <c r="K36" s="129"/>
      <c r="L36" s="35"/>
    </row>
    <row r="37" spans="4:12" x14ac:dyDescent="0.25">
      <c r="D37" s="272" t="str">
        <f>'Realizado - 12 meses'!D37</f>
        <v xml:space="preserve"> </v>
      </c>
      <c r="E37" s="273"/>
      <c r="F37" s="155">
        <f>'Realizado - 12 meses'!R37</f>
        <v>0</v>
      </c>
      <c r="G37" s="159">
        <f>'Projeções - 12 meses'!R37</f>
        <v>0</v>
      </c>
      <c r="H37" s="127"/>
      <c r="I37" s="128"/>
      <c r="J37" s="128"/>
      <c r="K37" s="129"/>
      <c r="L37" s="35"/>
    </row>
    <row r="38" spans="4:12" x14ac:dyDescent="0.25">
      <c r="D38" s="275" t="str">
        <f>'Realizado - 12 meses'!D38</f>
        <v xml:space="preserve"> </v>
      </c>
      <c r="E38" s="276"/>
      <c r="F38" s="156">
        <f>'Realizado - 12 meses'!R38</f>
        <v>0</v>
      </c>
      <c r="G38" s="160">
        <f>'Projeções - 12 meses'!R38</f>
        <v>0</v>
      </c>
      <c r="H38" s="101"/>
      <c r="I38" s="102"/>
      <c r="J38" s="102"/>
      <c r="K38" s="103"/>
      <c r="L38" s="35"/>
    </row>
    <row r="39" spans="4:12" ht="18.75" customHeight="1" x14ac:dyDescent="0.25">
      <c r="D39" s="28"/>
      <c r="E39" s="28"/>
      <c r="F39" s="149"/>
      <c r="G39" s="149"/>
      <c r="K39" s="1"/>
    </row>
    <row r="40" spans="4:12" x14ac:dyDescent="0.25">
      <c r="D40" s="43" t="str">
        <f>'Realizado - 12 meses'!D40</f>
        <v>(5)   MARGEM DE CONTRIBUIÇÃO = (3) – (4)</v>
      </c>
      <c r="E40" s="44"/>
      <c r="F40" s="21">
        <f>'Realizado - 12 meses'!R40</f>
        <v>0</v>
      </c>
      <c r="G40" s="48">
        <f>'Projeções - 12 meses'!R40</f>
        <v>0</v>
      </c>
      <c r="H40" s="51" t="e">
        <f>#REF!-H26</f>
        <v>#REF!</v>
      </c>
      <c r="I40" s="21" t="e">
        <f>#REF!-I26</f>
        <v>#REF!</v>
      </c>
      <c r="J40" s="21" t="e">
        <f>#REF!-J26</f>
        <v>#REF!</v>
      </c>
      <c r="K40" s="22" t="e">
        <f>#REF!-K26</f>
        <v>#REF!</v>
      </c>
      <c r="L40" s="35"/>
    </row>
    <row r="41" spans="4:12" x14ac:dyDescent="0.25">
      <c r="D41" s="28"/>
      <c r="E41" s="28"/>
      <c r="F41" s="149"/>
      <c r="G41" s="149"/>
      <c r="K41" s="1"/>
    </row>
    <row r="42" spans="4:12" x14ac:dyDescent="0.25">
      <c r="D42" s="43" t="str">
        <f>'Realizado - 12 meses'!D42</f>
        <v xml:space="preserve">(6)    DESPESAS E CUSTOS FIXOS </v>
      </c>
      <c r="E42" s="44"/>
      <c r="F42" s="21">
        <f>'Realizado - 12 meses'!R42</f>
        <v>0</v>
      </c>
      <c r="G42" s="48">
        <f>'Projeções - 12 meses'!R42</f>
        <v>0</v>
      </c>
      <c r="H42" s="51">
        <f>SUM(H43:H61)</f>
        <v>0</v>
      </c>
      <c r="I42" s="51">
        <f>SUM(I43:I61)</f>
        <v>0</v>
      </c>
      <c r="J42" s="51">
        <f>SUM(J43:J61)</f>
        <v>0</v>
      </c>
      <c r="K42" s="58">
        <f>SUM(K43:K61)</f>
        <v>0</v>
      </c>
      <c r="L42" s="35"/>
    </row>
    <row r="43" spans="4:12" x14ac:dyDescent="0.25">
      <c r="D43" s="274" t="str">
        <f>'Realizado - 12 meses'!D43</f>
        <v>Pro Labore</v>
      </c>
      <c r="E43" s="268"/>
      <c r="F43" s="157">
        <f>'Realizado - 12 meses'!R43</f>
        <v>0</v>
      </c>
      <c r="G43" s="158">
        <f>'Projeções - 12 meses'!R43</f>
        <v>0</v>
      </c>
      <c r="H43" s="137"/>
      <c r="I43" s="138"/>
      <c r="J43" s="138"/>
      <c r="K43" s="139"/>
      <c r="L43" s="35"/>
    </row>
    <row r="44" spans="4:12" x14ac:dyDescent="0.25">
      <c r="D44" s="272" t="str">
        <f>'Realizado - 12 meses'!D44</f>
        <v>Salários, Encargos e Benefícios</v>
      </c>
      <c r="E44" s="273"/>
      <c r="F44" s="155">
        <f>'Realizado - 12 meses'!R44</f>
        <v>0</v>
      </c>
      <c r="G44" s="159">
        <f>'Projeções - 12 meses'!R44</f>
        <v>0</v>
      </c>
      <c r="H44" s="124"/>
      <c r="I44" s="125"/>
      <c r="J44" s="125"/>
      <c r="K44" s="126"/>
      <c r="L44" s="35"/>
    </row>
    <row r="45" spans="4:12" x14ac:dyDescent="0.25">
      <c r="D45" s="272" t="str">
        <f>'Realizado - 12 meses'!D45</f>
        <v>Aluguel, IPTU, Condomínio, etc</v>
      </c>
      <c r="E45" s="273"/>
      <c r="F45" s="155">
        <f>'Realizado - 12 meses'!R45</f>
        <v>0</v>
      </c>
      <c r="G45" s="159">
        <f>'Projeções - 12 meses'!R45</f>
        <v>0</v>
      </c>
      <c r="H45" s="124"/>
      <c r="I45" s="125"/>
      <c r="J45" s="125"/>
      <c r="K45" s="126"/>
      <c r="L45" s="35"/>
    </row>
    <row r="46" spans="4:12" x14ac:dyDescent="0.25">
      <c r="D46" s="272" t="str">
        <f>'Realizado - 12 meses'!D46</f>
        <v>Despesas Fixas (Luz, água, internet, etc)</v>
      </c>
      <c r="E46" s="273"/>
      <c r="F46" s="155">
        <f>'Realizado - 12 meses'!R46</f>
        <v>0</v>
      </c>
      <c r="G46" s="159">
        <f>'Projeções - 12 meses'!R46</f>
        <v>0</v>
      </c>
      <c r="H46" s="124"/>
      <c r="I46" s="125"/>
      <c r="J46" s="125"/>
      <c r="K46" s="126"/>
      <c r="L46" s="35"/>
    </row>
    <row r="47" spans="4:12" x14ac:dyDescent="0.25">
      <c r="D47" s="272" t="str">
        <f>'Realizado - 12 meses'!D47</f>
        <v xml:space="preserve">Fornecedores </v>
      </c>
      <c r="E47" s="273"/>
      <c r="F47" s="155">
        <f>'Realizado - 12 meses'!R47</f>
        <v>0</v>
      </c>
      <c r="G47" s="159">
        <f>'Projeções - 12 meses'!R47</f>
        <v>0</v>
      </c>
      <c r="H47" s="124"/>
      <c r="I47" s="125"/>
      <c r="J47" s="125"/>
      <c r="K47" s="126"/>
      <c r="L47" s="35"/>
    </row>
    <row r="48" spans="4:12" ht="24.75" customHeight="1" x14ac:dyDescent="0.25">
      <c r="D48" s="272" t="str">
        <f>'Realizado - 12 meses'!D48</f>
        <v>Serviços de Terceiros (Manutenção, contablididade, serviços jurídicos, etc)</v>
      </c>
      <c r="E48" s="273"/>
      <c r="F48" s="155">
        <f>'Realizado - 12 meses'!R48</f>
        <v>0</v>
      </c>
      <c r="G48" s="159">
        <f>'Projeções - 12 meses'!R48</f>
        <v>0</v>
      </c>
      <c r="H48" s="124"/>
      <c r="I48" s="125"/>
      <c r="J48" s="125"/>
      <c r="K48" s="126"/>
      <c r="L48" s="35"/>
    </row>
    <row r="49" spans="3:12" x14ac:dyDescent="0.25">
      <c r="D49" s="272" t="str">
        <f>'Realizado - 12 meses'!D49</f>
        <v>Outros</v>
      </c>
      <c r="E49" s="273"/>
      <c r="F49" s="155">
        <f>'Realizado - 12 meses'!R49</f>
        <v>0</v>
      </c>
      <c r="G49" s="159">
        <f>'Projeções - 12 meses'!R49</f>
        <v>0</v>
      </c>
      <c r="H49" s="124"/>
      <c r="I49" s="125"/>
      <c r="J49" s="125"/>
      <c r="K49" s="126"/>
      <c r="L49" s="35"/>
    </row>
    <row r="50" spans="3:12" x14ac:dyDescent="0.25">
      <c r="D50" s="272" t="str">
        <f>'Realizado - 12 meses'!D50</f>
        <v xml:space="preserve"> </v>
      </c>
      <c r="E50" s="273"/>
      <c r="F50" s="155">
        <f>'Realizado - 12 meses'!R50</f>
        <v>0</v>
      </c>
      <c r="G50" s="159">
        <f>'Projeções - 12 meses'!R50</f>
        <v>0</v>
      </c>
      <c r="H50" s="124"/>
      <c r="I50" s="125"/>
      <c r="J50" s="125"/>
      <c r="K50" s="126"/>
      <c r="L50" s="35"/>
    </row>
    <row r="51" spans="3:12" x14ac:dyDescent="0.25">
      <c r="D51" s="272" t="str">
        <f>'Realizado - 12 meses'!D51</f>
        <v xml:space="preserve"> </v>
      </c>
      <c r="E51" s="273"/>
      <c r="F51" s="155">
        <f>'Realizado - 12 meses'!R51</f>
        <v>0</v>
      </c>
      <c r="G51" s="159">
        <f>'Projeções - 12 meses'!R51</f>
        <v>0</v>
      </c>
      <c r="H51" s="124"/>
      <c r="I51" s="125"/>
      <c r="J51" s="125"/>
      <c r="K51" s="126"/>
      <c r="L51" s="35"/>
    </row>
    <row r="52" spans="3:12" x14ac:dyDescent="0.25">
      <c r="D52" s="272" t="str">
        <f>'Realizado - 12 meses'!D52</f>
        <v xml:space="preserve"> </v>
      </c>
      <c r="E52" s="273"/>
      <c r="F52" s="155">
        <f>'Realizado - 12 meses'!R52</f>
        <v>0</v>
      </c>
      <c r="G52" s="159">
        <f>'Projeções - 12 meses'!R52</f>
        <v>0</v>
      </c>
      <c r="H52" s="124"/>
      <c r="I52" s="125"/>
      <c r="J52" s="125"/>
      <c r="K52" s="126"/>
      <c r="L52" s="35"/>
    </row>
    <row r="53" spans="3:12" x14ac:dyDescent="0.25">
      <c r="D53" s="272" t="str">
        <f>'Realizado - 12 meses'!D53</f>
        <v xml:space="preserve"> </v>
      </c>
      <c r="E53" s="273"/>
      <c r="F53" s="155">
        <f>'Realizado - 12 meses'!R53</f>
        <v>0</v>
      </c>
      <c r="G53" s="159">
        <f>'Projeções - 12 meses'!R53</f>
        <v>0</v>
      </c>
      <c r="H53" s="124"/>
      <c r="I53" s="125"/>
      <c r="J53" s="125"/>
      <c r="K53" s="126"/>
      <c r="L53" s="35"/>
    </row>
    <row r="54" spans="3:12" x14ac:dyDescent="0.25">
      <c r="D54" s="272" t="str">
        <f>'Realizado - 12 meses'!D54</f>
        <v xml:space="preserve"> </v>
      </c>
      <c r="E54" s="273"/>
      <c r="F54" s="155">
        <f>'Realizado - 12 meses'!R54</f>
        <v>0</v>
      </c>
      <c r="G54" s="159">
        <f>'Projeções - 12 meses'!R54</f>
        <v>0</v>
      </c>
      <c r="H54" s="124"/>
      <c r="I54" s="125"/>
      <c r="J54" s="125"/>
      <c r="K54" s="126"/>
      <c r="L54" s="35"/>
    </row>
    <row r="55" spans="3:12" x14ac:dyDescent="0.25">
      <c r="D55" s="272" t="str">
        <f>'Realizado - 12 meses'!D55</f>
        <v xml:space="preserve"> </v>
      </c>
      <c r="E55" s="273"/>
      <c r="F55" s="155">
        <f>'Realizado - 12 meses'!R55</f>
        <v>0</v>
      </c>
      <c r="G55" s="159">
        <f>'Projeções - 12 meses'!R55</f>
        <v>0</v>
      </c>
      <c r="H55" s="124"/>
      <c r="I55" s="125"/>
      <c r="J55" s="125"/>
      <c r="K55" s="126"/>
      <c r="L55" s="35"/>
    </row>
    <row r="56" spans="3:12" x14ac:dyDescent="0.25">
      <c r="D56" s="272" t="str">
        <f>'Realizado - 12 meses'!D56</f>
        <v xml:space="preserve"> </v>
      </c>
      <c r="E56" s="273"/>
      <c r="F56" s="155">
        <f>'Realizado - 12 meses'!R56</f>
        <v>0</v>
      </c>
      <c r="G56" s="159">
        <f>'Projeções - 12 meses'!R56</f>
        <v>0</v>
      </c>
      <c r="H56" s="124"/>
      <c r="I56" s="125"/>
      <c r="J56" s="125"/>
      <c r="K56" s="126"/>
      <c r="L56" s="35"/>
    </row>
    <row r="57" spans="3:12" x14ac:dyDescent="0.25">
      <c r="D57" s="272" t="str">
        <f>'Realizado - 12 meses'!D57</f>
        <v xml:space="preserve"> </v>
      </c>
      <c r="E57" s="273"/>
      <c r="F57" s="155">
        <f>'Realizado - 12 meses'!R57</f>
        <v>0</v>
      </c>
      <c r="G57" s="159">
        <f>'Projeções - 12 meses'!R57</f>
        <v>0</v>
      </c>
      <c r="H57" s="124"/>
      <c r="I57" s="125"/>
      <c r="J57" s="125"/>
      <c r="K57" s="126"/>
      <c r="L57" s="35"/>
    </row>
    <row r="58" spans="3:12" x14ac:dyDescent="0.25">
      <c r="D58" s="272" t="str">
        <f>'Realizado - 12 meses'!D58</f>
        <v xml:space="preserve"> </v>
      </c>
      <c r="E58" s="273"/>
      <c r="F58" s="155">
        <f>'Realizado - 12 meses'!R58</f>
        <v>0</v>
      </c>
      <c r="G58" s="159">
        <f>'Projeções - 12 meses'!R58</f>
        <v>0</v>
      </c>
      <c r="H58" s="124"/>
      <c r="I58" s="125"/>
      <c r="J58" s="125"/>
      <c r="K58" s="126"/>
      <c r="L58" s="35"/>
    </row>
    <row r="59" spans="3:12" x14ac:dyDescent="0.25">
      <c r="D59" s="272" t="str">
        <f>'Realizado - 12 meses'!D59</f>
        <v xml:space="preserve"> </v>
      </c>
      <c r="E59" s="273"/>
      <c r="F59" s="155">
        <f>'Realizado - 12 meses'!R59</f>
        <v>0</v>
      </c>
      <c r="G59" s="159">
        <f>'Projeções - 12 meses'!R59</f>
        <v>0</v>
      </c>
      <c r="H59" s="124"/>
      <c r="I59" s="125"/>
      <c r="J59" s="125"/>
      <c r="K59" s="126"/>
      <c r="L59" s="35"/>
    </row>
    <row r="60" spans="3:12" x14ac:dyDescent="0.25">
      <c r="D60" s="275" t="str">
        <f>'Realizado - 12 meses'!D60</f>
        <v xml:space="preserve"> </v>
      </c>
      <c r="E60" s="276"/>
      <c r="F60" s="156">
        <f>'Realizado - 12 meses'!R60</f>
        <v>0</v>
      </c>
      <c r="G60" s="160">
        <f>'Projeções - 12 meses'!R60</f>
        <v>0</v>
      </c>
      <c r="H60" s="101"/>
      <c r="I60" s="102"/>
      <c r="J60" s="102"/>
      <c r="K60" s="103"/>
      <c r="L60" s="35"/>
    </row>
    <row r="61" spans="3:12" x14ac:dyDescent="0.25">
      <c r="F61" s="149"/>
      <c r="G61" s="149"/>
      <c r="K61" s="1"/>
    </row>
    <row r="62" spans="3:12" x14ac:dyDescent="0.25">
      <c r="D62" s="43" t="str">
        <f>'Realizado - 12 meses'!D62</f>
        <v>(7)    LUCRO OPERACIONAL = (5) – (6)</v>
      </c>
      <c r="E62" s="44"/>
      <c r="F62" s="21">
        <f>'Realizado - 12 meses'!R62</f>
        <v>0</v>
      </c>
      <c r="G62" s="48">
        <f>'Projeções - 12 meses'!R62</f>
        <v>0</v>
      </c>
      <c r="H62" s="51" t="e">
        <f t="shared" ref="H62:K62" si="6">H40-H42</f>
        <v>#REF!</v>
      </c>
      <c r="I62" s="21" t="e">
        <f t="shared" si="6"/>
        <v>#REF!</v>
      </c>
      <c r="J62" s="21" t="e">
        <f t="shared" si="6"/>
        <v>#REF!</v>
      </c>
      <c r="K62" s="22" t="e">
        <f t="shared" si="6"/>
        <v>#REF!</v>
      </c>
      <c r="L62" s="35"/>
    </row>
    <row r="63" spans="3:12" x14ac:dyDescent="0.25">
      <c r="C63" s="1"/>
      <c r="F63" s="149"/>
      <c r="G63" s="149"/>
      <c r="K63" s="1"/>
      <c r="L63" s="35"/>
    </row>
    <row r="64" spans="3:12" x14ac:dyDescent="0.25">
      <c r="F64" s="28"/>
      <c r="G64" s="149"/>
      <c r="L64" s="35"/>
    </row>
    <row r="65" spans="6:12" x14ac:dyDescent="0.25">
      <c r="F65" s="28"/>
      <c r="G65" s="149"/>
      <c r="L65" s="35"/>
    </row>
    <row r="66" spans="6:12" x14ac:dyDescent="0.25">
      <c r="L66" s="35"/>
    </row>
    <row r="67" spans="6:12" x14ac:dyDescent="0.25">
      <c r="L67" s="35"/>
    </row>
  </sheetData>
  <mergeCells count="30"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43:E43"/>
    <mergeCell ref="D44:E44"/>
    <mergeCell ref="D45:E45"/>
    <mergeCell ref="D46:E46"/>
    <mergeCell ref="D47:E47"/>
  </mergeCells>
  <pageMargins left="0.23622047244094491" right="0.23622047244094491" top="0.74803149606299213" bottom="0.74803149606299213" header="0.31496062992125984" footer="0.31496062992125984"/>
  <pageSetup paperSize="9" scale="73" fitToHeight="2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J37"/>
  <sheetViews>
    <sheetView topLeftCell="A16" zoomScale="90" zoomScaleNormal="90" workbookViewId="0"/>
  </sheetViews>
  <sheetFormatPr defaultColWidth="9.140625" defaultRowHeight="15" x14ac:dyDescent="0.25"/>
  <cols>
    <col min="1" max="1" width="9.140625" style="1" customWidth="1"/>
    <col min="2" max="2" width="4.85546875" style="1" customWidth="1"/>
    <col min="3" max="3" width="2" style="1" customWidth="1"/>
    <col min="4" max="4" width="6.85546875" style="1" customWidth="1"/>
    <col min="5" max="7" width="26.5703125" style="1" customWidth="1"/>
    <col min="8" max="8" width="16.5703125" style="1" customWidth="1"/>
    <col min="9" max="9" width="17.85546875" style="1" bestFit="1" customWidth="1"/>
    <col min="10" max="10" width="16" style="1" customWidth="1"/>
    <col min="11" max="11" width="11.42578125" style="1" customWidth="1"/>
    <col min="12" max="12" width="8.7109375" style="1" bestFit="1" customWidth="1"/>
    <col min="13" max="13" width="11.42578125" style="1" customWidth="1"/>
    <col min="14" max="14" width="10.7109375" style="1" bestFit="1" customWidth="1"/>
    <col min="15" max="15" width="11.42578125" style="1" customWidth="1"/>
    <col min="16" max="17" width="10.7109375" style="1" bestFit="1" customWidth="1"/>
    <col min="18" max="18" width="7.7109375" style="1" bestFit="1" customWidth="1"/>
    <col min="19" max="19" width="9.140625" style="1"/>
    <col min="20" max="20" width="7.7109375" style="1" bestFit="1" customWidth="1"/>
    <col min="21" max="21" width="9.140625" style="1"/>
    <col min="22" max="22" width="7.7109375" style="1" bestFit="1" customWidth="1"/>
    <col min="23" max="23" width="9.140625" style="1"/>
    <col min="24" max="24" width="7.7109375" style="1" bestFit="1" customWidth="1"/>
    <col min="25" max="25" width="9.140625" style="1"/>
    <col min="26" max="26" width="7.7109375" style="1" bestFit="1" customWidth="1"/>
    <col min="27" max="27" width="9.140625" style="1"/>
    <col min="28" max="28" width="7.7109375" style="1" bestFit="1" customWidth="1"/>
    <col min="29" max="29" width="9.140625" style="1"/>
    <col min="30" max="30" width="7.7109375" style="1" bestFit="1" customWidth="1"/>
    <col min="31" max="16384" width="9.140625" style="1"/>
  </cols>
  <sheetData>
    <row r="3" spans="5:10" ht="21" x14ac:dyDescent="0.35">
      <c r="G3" s="62" t="str">
        <f>'Realizado - 12 meses'!$J$3</f>
        <v>NOME DA EMPRESA</v>
      </c>
    </row>
    <row r="5" spans="5:10" ht="21" x14ac:dyDescent="0.35">
      <c r="E5" s="271" t="s">
        <v>50</v>
      </c>
      <c r="F5" s="271"/>
      <c r="G5" s="271"/>
      <c r="H5" s="271"/>
      <c r="I5" s="271"/>
      <c r="J5" s="271"/>
    </row>
    <row r="7" spans="5:10" ht="38.25" x14ac:dyDescent="0.25">
      <c r="E7" s="9" t="s">
        <v>20</v>
      </c>
      <c r="F7" s="9" t="s">
        <v>43</v>
      </c>
      <c r="G7" s="10" t="s">
        <v>21</v>
      </c>
      <c r="H7" s="10" t="s">
        <v>53</v>
      </c>
      <c r="I7" s="10" t="s">
        <v>52</v>
      </c>
      <c r="J7" s="11" t="s">
        <v>54</v>
      </c>
    </row>
    <row r="8" spans="5:10" x14ac:dyDescent="0.25">
      <c r="E8" s="113"/>
      <c r="F8" s="114"/>
      <c r="G8" s="114"/>
      <c r="H8" s="114"/>
      <c r="I8" s="114"/>
      <c r="J8" s="115"/>
    </row>
    <row r="9" spans="5:10" x14ac:dyDescent="0.25">
      <c r="E9" s="113"/>
      <c r="F9" s="114"/>
      <c r="G9" s="114"/>
      <c r="H9" s="114"/>
      <c r="I9" s="114"/>
      <c r="J9" s="114"/>
    </row>
    <row r="10" spans="5:10" x14ac:dyDescent="0.25">
      <c r="E10" s="113"/>
      <c r="F10" s="114"/>
      <c r="G10" s="114"/>
      <c r="H10" s="114"/>
      <c r="I10" s="114"/>
      <c r="J10" s="114"/>
    </row>
    <row r="11" spans="5:10" x14ac:dyDescent="0.25">
      <c r="E11" s="113"/>
      <c r="F11" s="114"/>
      <c r="G11" s="114"/>
      <c r="H11" s="114"/>
      <c r="I11" s="114"/>
      <c r="J11" s="114"/>
    </row>
    <row r="12" spans="5:10" x14ac:dyDescent="0.25">
      <c r="E12" s="113"/>
      <c r="F12" s="114"/>
      <c r="G12" s="114"/>
      <c r="H12" s="114"/>
      <c r="I12" s="114"/>
      <c r="J12" s="114"/>
    </row>
    <row r="13" spans="5:10" x14ac:dyDescent="0.25">
      <c r="E13" s="113"/>
      <c r="F13" s="114"/>
      <c r="G13" s="114"/>
      <c r="H13" s="114"/>
      <c r="I13" s="114"/>
      <c r="J13" s="114"/>
    </row>
    <row r="14" spans="5:10" x14ac:dyDescent="0.25">
      <c r="E14" s="113"/>
      <c r="F14" s="114"/>
      <c r="G14" s="114"/>
      <c r="H14" s="114"/>
      <c r="I14" s="114"/>
      <c r="J14" s="114"/>
    </row>
    <row r="15" spans="5:10" x14ac:dyDescent="0.25">
      <c r="E15" s="104" t="s">
        <v>0</v>
      </c>
      <c r="F15" s="105"/>
      <c r="G15" s="180">
        <f>SUM(G8:G14)</f>
        <v>0</v>
      </c>
      <c r="H15" s="179" t="s">
        <v>44</v>
      </c>
      <c r="I15" s="106" t="s">
        <v>44</v>
      </c>
      <c r="J15" s="107">
        <f t="shared" ref="J15" si="0">SUM(J8:J14)</f>
        <v>0</v>
      </c>
    </row>
    <row r="16" spans="5:10" x14ac:dyDescent="0.25">
      <c r="J16" s="18"/>
    </row>
    <row r="20" spans="5:10" ht="21" x14ac:dyDescent="0.35">
      <c r="E20" s="271" t="s">
        <v>45</v>
      </c>
      <c r="F20" s="271"/>
      <c r="G20" s="271"/>
      <c r="H20" s="271"/>
      <c r="I20" s="271"/>
      <c r="J20" s="271"/>
    </row>
    <row r="22" spans="5:10" x14ac:dyDescent="0.25">
      <c r="E22" s="12" t="s">
        <v>42</v>
      </c>
      <c r="F22" s="12" t="s">
        <v>41</v>
      </c>
      <c r="G22" s="12" t="s">
        <v>14</v>
      </c>
      <c r="H22" s="13" t="s">
        <v>46</v>
      </c>
      <c r="I22" s="13" t="s">
        <v>19</v>
      </c>
      <c r="J22" s="14" t="s">
        <v>0</v>
      </c>
    </row>
    <row r="23" spans="5:10" x14ac:dyDescent="0.25">
      <c r="E23" s="189" t="s">
        <v>15</v>
      </c>
      <c r="F23" s="164"/>
      <c r="G23" s="116"/>
      <c r="H23" s="117"/>
      <c r="I23" s="117"/>
      <c r="J23" s="111">
        <f>(H23+I23)*G23</f>
        <v>0</v>
      </c>
    </row>
    <row r="24" spans="5:10" x14ac:dyDescent="0.25">
      <c r="E24" s="190" t="s">
        <v>16</v>
      </c>
      <c r="F24" s="165"/>
      <c r="G24" s="118"/>
      <c r="H24" s="119"/>
      <c r="I24" s="120"/>
      <c r="J24" s="112">
        <f t="shared" ref="J24:J36" si="1">(H24+I24)*G24</f>
        <v>0</v>
      </c>
    </row>
    <row r="25" spans="5:10" x14ac:dyDescent="0.25">
      <c r="E25" s="190" t="s">
        <v>17</v>
      </c>
      <c r="F25" s="165"/>
      <c r="G25" s="118"/>
      <c r="H25" s="119"/>
      <c r="I25" s="120"/>
      <c r="J25" s="112">
        <f t="shared" si="1"/>
        <v>0</v>
      </c>
    </row>
    <row r="26" spans="5:10" x14ac:dyDescent="0.25">
      <c r="E26" s="190" t="s">
        <v>24</v>
      </c>
      <c r="F26" s="165"/>
      <c r="G26" s="118"/>
      <c r="H26" s="119"/>
      <c r="I26" s="120"/>
      <c r="J26" s="112">
        <f t="shared" si="1"/>
        <v>0</v>
      </c>
    </row>
    <row r="27" spans="5:10" x14ac:dyDescent="0.25">
      <c r="E27" s="190" t="s">
        <v>18</v>
      </c>
      <c r="F27" s="165"/>
      <c r="G27" s="118"/>
      <c r="H27" s="119"/>
      <c r="I27" s="120"/>
      <c r="J27" s="112">
        <f t="shared" si="1"/>
        <v>0</v>
      </c>
    </row>
    <row r="28" spans="5:10" x14ac:dyDescent="0.25">
      <c r="E28" s="190" t="s">
        <v>32</v>
      </c>
      <c r="F28" s="165"/>
      <c r="G28" s="118"/>
      <c r="H28" s="119"/>
      <c r="I28" s="120"/>
      <c r="J28" s="112">
        <f t="shared" si="1"/>
        <v>0</v>
      </c>
    </row>
    <row r="29" spans="5:10" x14ac:dyDescent="0.25">
      <c r="E29" s="190" t="s">
        <v>33</v>
      </c>
      <c r="F29" s="165"/>
      <c r="G29" s="118"/>
      <c r="H29" s="119"/>
      <c r="I29" s="120"/>
      <c r="J29" s="112">
        <f t="shared" si="1"/>
        <v>0</v>
      </c>
    </row>
    <row r="30" spans="5:10" x14ac:dyDescent="0.25">
      <c r="E30" s="190" t="s">
        <v>34</v>
      </c>
      <c r="F30" s="165"/>
      <c r="G30" s="118"/>
      <c r="H30" s="119"/>
      <c r="I30" s="120"/>
      <c r="J30" s="112">
        <f t="shared" si="1"/>
        <v>0</v>
      </c>
    </row>
    <row r="31" spans="5:10" x14ac:dyDescent="0.25">
      <c r="E31" s="190" t="s">
        <v>35</v>
      </c>
      <c r="F31" s="165"/>
      <c r="G31" s="118"/>
      <c r="H31" s="119"/>
      <c r="I31" s="120"/>
      <c r="J31" s="112">
        <f t="shared" si="1"/>
        <v>0</v>
      </c>
    </row>
    <row r="32" spans="5:10" x14ac:dyDescent="0.25">
      <c r="E32" s="190" t="s">
        <v>36</v>
      </c>
      <c r="F32" s="165"/>
      <c r="G32" s="118"/>
      <c r="H32" s="119"/>
      <c r="I32" s="120"/>
      <c r="J32" s="112">
        <f t="shared" si="1"/>
        <v>0</v>
      </c>
    </row>
    <row r="33" spans="5:10" x14ac:dyDescent="0.25">
      <c r="E33" s="190" t="s">
        <v>37</v>
      </c>
      <c r="F33" s="165"/>
      <c r="G33" s="118"/>
      <c r="H33" s="119"/>
      <c r="I33" s="120"/>
      <c r="J33" s="112">
        <f t="shared" si="1"/>
        <v>0</v>
      </c>
    </row>
    <row r="34" spans="5:10" x14ac:dyDescent="0.25">
      <c r="E34" s="190" t="s">
        <v>38</v>
      </c>
      <c r="F34" s="165"/>
      <c r="G34" s="118"/>
      <c r="H34" s="119"/>
      <c r="I34" s="120"/>
      <c r="J34" s="112">
        <f t="shared" si="1"/>
        <v>0</v>
      </c>
    </row>
    <row r="35" spans="5:10" x14ac:dyDescent="0.25">
      <c r="E35" s="190" t="s">
        <v>39</v>
      </c>
      <c r="F35" s="165"/>
      <c r="G35" s="118"/>
      <c r="H35" s="119"/>
      <c r="I35" s="120"/>
      <c r="J35" s="112">
        <f t="shared" si="1"/>
        <v>0</v>
      </c>
    </row>
    <row r="36" spans="5:10" x14ac:dyDescent="0.25">
      <c r="E36" s="190" t="s">
        <v>40</v>
      </c>
      <c r="F36" s="165"/>
      <c r="G36" s="118"/>
      <c r="H36" s="119"/>
      <c r="I36" s="120"/>
      <c r="J36" s="112">
        <f t="shared" si="1"/>
        <v>0</v>
      </c>
    </row>
    <row r="37" spans="5:10" x14ac:dyDescent="0.25">
      <c r="E37" s="108" t="s">
        <v>0</v>
      </c>
      <c r="F37" s="109" t="s">
        <v>44</v>
      </c>
      <c r="G37" s="110">
        <f>SUM(G23:G36)</f>
        <v>0</v>
      </c>
      <c r="H37" s="181">
        <f>SUM(H23:H36)</f>
        <v>0</v>
      </c>
      <c r="I37" s="181">
        <f>SUM(I23:I36)</f>
        <v>0</v>
      </c>
      <c r="J37" s="182">
        <f>SUM(J23:J36)</f>
        <v>0</v>
      </c>
    </row>
  </sheetData>
  <sheetProtection algorithmName="SHA-512" hashValue="qybT8utSVWhJ/K6RNVXYioL3oiwulLvYCxBTbPQSbhr0K7zmaEd8ZNFU5nhnMph8n02NBp78x5qdkdTgXTvyLQ==" saltValue="m8YxkIyb26BbXcMHyr1cQQ==" spinCount="100000" sheet="1" objects="1" scenarios="1"/>
  <mergeCells count="2">
    <mergeCell ref="E5:J5"/>
    <mergeCell ref="E20:J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Premissas</vt:lpstr>
      <vt:lpstr>Realizado - 12 meses</vt:lpstr>
      <vt:lpstr>Projeções - 12 meses</vt:lpstr>
      <vt:lpstr>Projeções - 5 anos </vt:lpstr>
      <vt:lpstr>Informações complementares </vt:lpstr>
      <vt:lpstr>Projeções - 5 anos</vt:lpstr>
      <vt:lpstr>Informações complementares</vt:lpstr>
      <vt:lpstr>'Informações complementares'!Area_de_impressao</vt:lpstr>
      <vt:lpstr>'Informações complementares '!Area_de_impressao</vt:lpstr>
      <vt:lpstr>Premissas!Area_de_impressao</vt:lpstr>
      <vt:lpstr>'Projeções - 12 meses'!Area_de_impressao</vt:lpstr>
      <vt:lpstr>'Projeções - 5 anos'!Area_de_impressao</vt:lpstr>
      <vt:lpstr>'Projeções - 5 anos '!Area_de_impressao</vt:lpstr>
      <vt:lpstr>'Realizado - 12 meses'!Area_de_impressao</vt:lpstr>
      <vt:lpstr>Premissas!Titulos_de_impressao</vt:lpstr>
      <vt:lpstr>'Projeções - 5 anos'!Titulos_de_impressao</vt:lpstr>
      <vt:lpstr>'Projeções - 5 anos '!Titulos_de_impressao</vt:lpstr>
      <vt:lpstr>'Realizado - 12 meses'!Titulos_de_impressao</vt:lpstr>
    </vt:vector>
  </TitlesOfParts>
  <Company>Finep - Financiadora de Estudos e Projetos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Cardoso Gelelete</dc:creator>
  <cp:lastModifiedBy>Felipe Cardoso Gelelete</cp:lastModifiedBy>
  <cp:lastPrinted>2019-06-25T18:34:53Z</cp:lastPrinted>
  <dcterms:created xsi:type="dcterms:W3CDTF">2019-01-24T19:07:05Z</dcterms:created>
  <dcterms:modified xsi:type="dcterms:W3CDTF">2022-06-20T22:04:46Z</dcterms:modified>
</cp:coreProperties>
</file>